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66925"/>
  <mc:AlternateContent xmlns:mc="http://schemas.openxmlformats.org/markup-compatibility/2006">
    <mc:Choice Requires="x15">
      <x15ac:absPath xmlns:x15ac="http://schemas.microsoft.com/office/spreadsheetml/2010/11/ac" url="F:\System\System Accounting\ctcLink\IMPORTANT DOCUMENTATION\COA-CROSSWALK\2023-11-02 COA CROSSWALK UPDATES\"/>
    </mc:Choice>
  </mc:AlternateContent>
  <xr:revisionPtr revIDLastSave="0" documentId="8_{E24FD840-8DA8-4931-98DE-8C6B0733FA7A}" xr6:coauthVersionLast="36" xr6:coauthVersionMax="36" xr10:uidLastSave="{00000000-0000-0000-0000-000000000000}"/>
  <bookViews>
    <workbookView xWindow="0" yWindow="0" windowWidth="21570" windowHeight="7440" xr2:uid="{536F61DD-6606-48C6-BEA3-27B83F224A56}"/>
  </bookViews>
  <sheets>
    <sheet name="COA CROSSWALK" sheetId="4" r:id="rId1"/>
    <sheet name="SUBSID NUMBERS" sheetId="8" r:id="rId2"/>
    <sheet name="Sheet1" sheetId="26" state="hidden" r:id="rId3"/>
    <sheet name="JOURNAL TYPES" sheetId="25" state="hidden" r:id="rId4"/>
    <sheet name="Sheet4" sheetId="24" state="hidden" r:id="rId5"/>
    <sheet name="File Naming Conventions" sheetId="5" state="hidden" r:id="rId6"/>
    <sheet name="Sheet3" sheetId="7" state="hidden" r:id="rId7"/>
    <sheet name="Sheet2" sheetId="6" state="hidden" r:id="rId8"/>
  </sheets>
  <definedNames>
    <definedName name="_xlnm._FilterDatabase" localSheetId="0" hidden="1">'COA CROSSWALK'!$A$1:$W$829</definedName>
    <definedName name="_xlnm._FilterDatabase" localSheetId="1" hidden="1">'SUBSID NUMBERS'!$A$10:$E$10</definedName>
    <definedName name="_xlnm.Print_Area" localSheetId="0">'COA CROSSWALK'!$A$1:$R$754</definedName>
    <definedName name="_xlnm.Print_Titles" localSheetId="0">'COA CROSSWALK'!$1:$1</definedName>
    <definedName name="_xlnm.Print_Titles" localSheetId="1">'SUBSID NUMBERS'!$1:$10</definedName>
    <definedName name="SEARCH_RESULTLAST" localSheetId="0">'COA CROSSWALK'!#REF!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cct Crosswalk_d5bf08ab-82f9-49aa-a7b3-fc5735ac49c0" name="Acct Crosswalk" connection="Query - Acct Crosswalk"/>
        </x15:modelTables>
      </x15:dataModel>
    </ext>
  </extLst>
</workbook>
</file>

<file path=xl/calcChain.xml><?xml version="1.0" encoding="utf-8"?>
<calcChain xmlns="http://schemas.openxmlformats.org/spreadsheetml/2006/main">
  <c r="D93" i="8" l="1"/>
  <c r="A7" i="8" l="1"/>
  <c r="D12" i="8" s="1"/>
  <c r="D239" i="8" l="1"/>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79" i="8" l="1"/>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96" i="8"/>
  <c r="D195" i="8"/>
  <c r="D194" i="8"/>
  <c r="D193" i="8"/>
  <c r="D192" i="8"/>
  <c r="D191" i="8"/>
  <c r="D190" i="8"/>
  <c r="D189" i="8"/>
  <c r="D188" i="8"/>
  <c r="D187" i="8"/>
  <c r="D186" i="8"/>
  <c r="D185" i="8"/>
  <c r="D184" i="8"/>
  <c r="D183" i="8"/>
  <c r="D182" i="8"/>
  <c r="D181" i="8"/>
  <c r="D180"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1" i="8"/>
  <c r="F10" i="5" l="1"/>
  <c r="F9" i="5"/>
  <c r="F13" i="5"/>
  <c r="F12" i="5"/>
  <c r="F11" i="5"/>
  <c r="E9" i="5" l="1"/>
  <c r="J9" i="5" s="1"/>
  <c r="N41" i="5" l="1"/>
  <c r="N15" i="5"/>
  <c r="M16" i="5"/>
  <c r="K17" i="5"/>
  <c r="N25" i="5"/>
  <c r="M37" i="5"/>
  <c r="K46" i="5"/>
  <c r="K16" i="5"/>
  <c r="N24" i="5"/>
  <c r="M44" i="5"/>
  <c r="M25" i="5"/>
  <c r="K45" i="5"/>
  <c r="K15" i="5"/>
  <c r="N47" i="5"/>
  <c r="N46" i="5"/>
  <c r="N45" i="5"/>
  <c r="N44" i="5"/>
  <c r="N43" i="5"/>
  <c r="N42" i="5"/>
  <c r="N31" i="5"/>
  <c r="N23" i="5"/>
  <c r="N12" i="5"/>
  <c r="M43" i="5"/>
  <c r="M32" i="5"/>
  <c r="M24" i="5"/>
  <c r="M13" i="5"/>
  <c r="K44" i="5"/>
  <c r="K33" i="5"/>
  <c r="K25" i="5"/>
  <c r="K14" i="5"/>
  <c r="N30" i="5"/>
  <c r="N19" i="5"/>
  <c r="N11" i="5"/>
  <c r="M42" i="5"/>
  <c r="M31" i="5"/>
  <c r="M23" i="5"/>
  <c r="M12" i="5"/>
  <c r="K43" i="5"/>
  <c r="K32" i="5"/>
  <c r="K24" i="5"/>
  <c r="K13" i="5"/>
  <c r="N40" i="5"/>
  <c r="N29" i="5"/>
  <c r="N18" i="5"/>
  <c r="N10" i="5"/>
  <c r="M41" i="5"/>
  <c r="M30" i="5"/>
  <c r="M19" i="5"/>
  <c r="M11" i="5"/>
  <c r="K42" i="5"/>
  <c r="K31" i="5"/>
  <c r="K23" i="5"/>
  <c r="K12" i="5"/>
  <c r="N39" i="5"/>
  <c r="N28" i="5"/>
  <c r="N17" i="5"/>
  <c r="N9" i="5"/>
  <c r="M40" i="5"/>
  <c r="M29" i="5"/>
  <c r="M18" i="5"/>
  <c r="M10" i="5"/>
  <c r="K41" i="5"/>
  <c r="K30" i="5"/>
  <c r="K19" i="5"/>
  <c r="K11" i="5"/>
  <c r="N38" i="5"/>
  <c r="N27" i="5"/>
  <c r="N16" i="5"/>
  <c r="M47" i="5"/>
  <c r="M39" i="5"/>
  <c r="M28" i="5"/>
  <c r="M17" i="5"/>
  <c r="M9" i="5"/>
  <c r="K40" i="5"/>
  <c r="K29" i="5"/>
  <c r="K18" i="5"/>
  <c r="K10" i="5"/>
  <c r="N37" i="5"/>
  <c r="N26" i="5"/>
  <c r="M46" i="5"/>
  <c r="M38" i="5"/>
  <c r="M27" i="5"/>
  <c r="K47" i="5"/>
  <c r="K39" i="5"/>
  <c r="K28" i="5"/>
  <c r="K9" i="5"/>
  <c r="N33" i="5"/>
  <c r="N14" i="5"/>
  <c r="M45" i="5"/>
  <c r="M26" i="5"/>
  <c r="M15" i="5"/>
  <c r="K38" i="5"/>
  <c r="K27" i="5"/>
  <c r="N32" i="5"/>
  <c r="N13" i="5"/>
  <c r="M33" i="5"/>
  <c r="M14" i="5"/>
  <c r="K37" i="5"/>
  <c r="K26" i="5"/>
  <c r="J19" i="5"/>
  <c r="J14" i="5"/>
  <c r="J13" i="5"/>
  <c r="J12" i="5"/>
  <c r="J17" i="5"/>
  <c r="J16" i="5"/>
  <c r="J11" i="5"/>
  <c r="J15" i="5"/>
  <c r="J18" i="5"/>
  <c r="J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Sue Willis</author>
  </authors>
  <commentList>
    <comment ref="G134" authorId="0" shapeId="0" xr:uid="{0C2707CB-3DFC-4F34-961F-A78E32400E75}">
      <text>
        <r>
          <rPr>
            <b/>
            <sz val="9"/>
            <color indexed="81"/>
            <rFont val="Tahoma"/>
            <family val="2"/>
          </rPr>
          <t>Sue Willis:</t>
        </r>
        <r>
          <rPr>
            <sz val="9"/>
            <color indexed="81"/>
            <rFont val="Tahoma"/>
            <family val="2"/>
          </rPr>
          <t xml:space="preserve">
Description changed from Accounts Payable Liability ST to AP Control Liability</t>
        </r>
      </text>
    </comment>
    <comment ref="G340" authorId="0" shapeId="0" xr:uid="{80436421-530A-4452-B816-763BD4EB7EF9}">
      <text>
        <r>
          <rPr>
            <b/>
            <sz val="9"/>
            <color indexed="81"/>
            <rFont val="Tahoma"/>
            <family val="2"/>
          </rPr>
          <t>Sue Willis:</t>
        </r>
        <r>
          <rPr>
            <sz val="9"/>
            <color indexed="81"/>
            <rFont val="Tahoma"/>
            <family val="2"/>
          </rPr>
          <t xml:space="preserve">
The description of Unassigned Fund Balance should be used for 3100160 and the description for 3100170 should be Assigned Fund Balance</t>
        </r>
      </text>
    </comment>
    <comment ref="G341" authorId="0" shapeId="0" xr:uid="{E7B4EDA0-9030-4DE8-A015-62896C3081EB}">
      <text>
        <r>
          <rPr>
            <b/>
            <sz val="9"/>
            <color indexed="81"/>
            <rFont val="Tahoma"/>
            <family val="2"/>
          </rPr>
          <t>Sue Willis:</t>
        </r>
        <r>
          <rPr>
            <sz val="9"/>
            <color indexed="81"/>
            <rFont val="Tahoma"/>
            <family val="2"/>
          </rPr>
          <t xml:space="preserve">
The description of Unassigned Fund Balance should be used for 3100160 and the description for 3100170 should be Assigned Fund Balance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Sue Willis</author>
  </authors>
  <commentList>
    <comment ref="D8" authorId="0" shapeId="0" xr:uid="{FB4FEFCB-A642-4F74-9F8D-F36D384493DC}">
      <text>
        <r>
          <rPr>
            <b/>
            <sz val="9"/>
            <color indexed="81"/>
            <rFont val="Tahoma"/>
            <family val="2"/>
          </rPr>
          <t>Sue Willis:</t>
        </r>
        <r>
          <rPr>
            <sz val="9"/>
            <color indexed="81"/>
            <rFont val="Tahoma"/>
            <family val="2"/>
          </rPr>
          <t xml:space="preserve">
CHANGE THIS TO THE PRD YOU ARE CLOSING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F0BB2A4-0E0D-453F-BDEF-53534F99110F}" name="Query - Acct Crosswalk" description="Connection to the 'Acct Crosswalk' query in the workbook." type="100" refreshedVersion="6" minRefreshableVersion="5">
    <extLst>
      <ext xmlns:x15="http://schemas.microsoft.com/office/spreadsheetml/2010/11/main" uri="{DE250136-89BD-433C-8126-D09CA5730AF9}">
        <x15:connection id="09817235-147e-4800-a00f-cca979c1247e"/>
      </ext>
    </extLst>
  </connection>
  <connection id="2" xr16:uid="{C22A2694-8B70-4B7A-9D55-3832DD98A3EB}" keepAlive="1" name="Query - Errors in Acct Crosswalk" description="Connection to the 'Errors in Acct Crosswalk' query in the workbook." type="5" refreshedVersion="0" background="1">
    <dbPr connection="Provider=Microsoft.Mashup.OleDb.1;Data Source=$Workbook$;Location=&quot;Errors in Acct Crosswalk&quot;;Extended Properties=&quot;&quot;" command="SELECT * FROM [Errors in Acct Crosswalk]"/>
  </connection>
  <connection id="3" xr16:uid="{F8827F54-C19D-47DC-BBED-1C734DA1254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<sst xmlns="http://schemas.openxmlformats.org/spreadsheetml/2006/main" count="9176" uniqueCount="2474">
  <si>
    <t>NAME</t>
  </si>
  <si>
    <t>PS</t>
  </si>
  <si>
    <t>SBCTC</t>
  </si>
  <si>
    <t>WA000</t>
  </si>
  <si>
    <t>PENINSULA</t>
  </si>
  <si>
    <t>WA010</t>
  </si>
  <si>
    <t>GRAYS HARBOR</t>
  </si>
  <si>
    <t>WA020</t>
  </si>
  <si>
    <t>OLYMPIC</t>
  </si>
  <si>
    <t>WA030</t>
  </si>
  <si>
    <t>SKAGIT VALLEY</t>
  </si>
  <si>
    <t>WA040</t>
  </si>
  <si>
    <t>EVERETT</t>
  </si>
  <si>
    <t>WA050</t>
  </si>
  <si>
    <t>SEATTLE</t>
  </si>
  <si>
    <t>WA060</t>
  </si>
  <si>
    <t>SHORELINE</t>
  </si>
  <si>
    <t>WA070</t>
  </si>
  <si>
    <t>BELLEVUE</t>
  </si>
  <si>
    <t>WA080</t>
  </si>
  <si>
    <t>HIGHLINE</t>
  </si>
  <si>
    <t>WA090</t>
  </si>
  <si>
    <t>GREEN RIVER</t>
  </si>
  <si>
    <t>WA100</t>
  </si>
  <si>
    <t>PIERCE</t>
  </si>
  <si>
    <t>WA110</t>
  </si>
  <si>
    <t>CENTRALIA</t>
  </si>
  <si>
    <t>WA120</t>
  </si>
  <si>
    <t>L COLUMBIA</t>
  </si>
  <si>
    <t>WA130</t>
  </si>
  <si>
    <t>CLARK</t>
  </si>
  <si>
    <t>WA140</t>
  </si>
  <si>
    <t>WENATCHEE</t>
  </si>
  <si>
    <t>WA150</t>
  </si>
  <si>
    <t>YAKIMA</t>
  </si>
  <si>
    <t>WA160</t>
  </si>
  <si>
    <t>SPOKANE</t>
  </si>
  <si>
    <t>WA170</t>
  </si>
  <si>
    <t>BIG BEND</t>
  </si>
  <si>
    <t>WA180</t>
  </si>
  <si>
    <t>COLUMBIA BASIN</t>
  </si>
  <si>
    <t>WA190</t>
  </si>
  <si>
    <t>WALLA WALLA</t>
  </si>
  <si>
    <t>WA200</t>
  </si>
  <si>
    <t>WHATCOM</t>
  </si>
  <si>
    <t>WA210</t>
  </si>
  <si>
    <t>TACOMA</t>
  </si>
  <si>
    <t>WA220</t>
  </si>
  <si>
    <t>EDMONDS</t>
  </si>
  <si>
    <t>WA230</t>
  </si>
  <si>
    <t>SOUTH PUDGET SOUND</t>
  </si>
  <si>
    <t>WA240</t>
  </si>
  <si>
    <t>BELLINGHAM</t>
  </si>
  <si>
    <t>WA250</t>
  </si>
  <si>
    <t>LAKE WASHINGTON</t>
  </si>
  <si>
    <t>WA260</t>
  </si>
  <si>
    <t>RENTON</t>
  </si>
  <si>
    <t>WA270</t>
  </si>
  <si>
    <t>BATES</t>
  </si>
  <si>
    <t>WA280</t>
  </si>
  <si>
    <t>CLOVER PARK</t>
  </si>
  <si>
    <t>WA290</t>
  </si>
  <si>
    <t>CASCADIA</t>
  </si>
  <si>
    <t>WA300</t>
  </si>
  <si>
    <t>COA_v1</t>
  </si>
  <si>
    <t>COA_v2</t>
  </si>
  <si>
    <t/>
  </si>
  <si>
    <t>A</t>
  </si>
  <si>
    <t>N</t>
  </si>
  <si>
    <t>1120</t>
  </si>
  <si>
    <t>101120</t>
  </si>
  <si>
    <t>Deposits in Transit</t>
  </si>
  <si>
    <t>1130</t>
  </si>
  <si>
    <t>101130</t>
  </si>
  <si>
    <t>Petty Cash</t>
  </si>
  <si>
    <t>1140</t>
  </si>
  <si>
    <t>101140</t>
  </si>
  <si>
    <t>Dep w/ Escrw Agnts and Trstees</t>
  </si>
  <si>
    <t>1205</t>
  </si>
  <si>
    <t>101205</t>
  </si>
  <si>
    <t>Non-LGIP Invest 0-90 Days</t>
  </si>
  <si>
    <t>1206</t>
  </si>
  <si>
    <t>101206</t>
  </si>
  <si>
    <t>Investment with LGIP</t>
  </si>
  <si>
    <t>1150</t>
  </si>
  <si>
    <t>101150</t>
  </si>
  <si>
    <t>Summary Cash</t>
  </si>
  <si>
    <t>1110</t>
  </si>
  <si>
    <t>1151</t>
  </si>
  <si>
    <t>101151</t>
  </si>
  <si>
    <t>Summary Cash Contra</t>
  </si>
  <si>
    <t>101110</t>
  </si>
  <si>
    <t>Cash - Bank 1</t>
  </si>
  <si>
    <t>101161</t>
  </si>
  <si>
    <t>Cash - Bank 2</t>
  </si>
  <si>
    <t>101162</t>
  </si>
  <si>
    <t>Cash - Bank 3</t>
  </si>
  <si>
    <t>101163</t>
  </si>
  <si>
    <t>Cash - Bank 4</t>
  </si>
  <si>
    <t>101164</t>
  </si>
  <si>
    <t>Cash - Bank 5</t>
  </si>
  <si>
    <t>101165</t>
  </si>
  <si>
    <t>Cash - Bank 6</t>
  </si>
  <si>
    <t>101166</t>
  </si>
  <si>
    <t>Cash - Bank 7</t>
  </si>
  <si>
    <t>101167</t>
  </si>
  <si>
    <t>Cash - Bank 8</t>
  </si>
  <si>
    <t>101168</t>
  </si>
  <si>
    <t>Cash - Bank 9</t>
  </si>
  <si>
    <t>101169</t>
  </si>
  <si>
    <t>Cash - Bank 10</t>
  </si>
  <si>
    <t>Internal Cash</t>
  </si>
  <si>
    <t>101305</t>
  </si>
  <si>
    <t>AR Contra</t>
  </si>
  <si>
    <t>1312</t>
  </si>
  <si>
    <t>101312</t>
  </si>
  <si>
    <t>Accounts Receivable ST</t>
  </si>
  <si>
    <t>1316</t>
  </si>
  <si>
    <t>101316</t>
  </si>
  <si>
    <t>Int Receivable-Investments ST</t>
  </si>
  <si>
    <t>1317</t>
  </si>
  <si>
    <t>101317</t>
  </si>
  <si>
    <t>Other Int Receivable ST</t>
  </si>
  <si>
    <t>1318</t>
  </si>
  <si>
    <t>101318</t>
  </si>
  <si>
    <t>Unbilled Receivable ST</t>
  </si>
  <si>
    <t>1319</t>
  </si>
  <si>
    <t>101319</t>
  </si>
  <si>
    <t>Other Receivable ST</t>
  </si>
  <si>
    <t>101323</t>
  </si>
  <si>
    <t>Collections Receivable ST</t>
  </si>
  <si>
    <t>101325</t>
  </si>
  <si>
    <t>AR Rebate Control</t>
  </si>
  <si>
    <t>101329</t>
  </si>
  <si>
    <t>Conv-A/R</t>
  </si>
  <si>
    <t>101330</t>
  </si>
  <si>
    <t>AR Control</t>
  </si>
  <si>
    <t>Y</t>
  </si>
  <si>
    <t>1342</t>
  </si>
  <si>
    <t>101342</t>
  </si>
  <si>
    <t>Allow-Uncollectable AR ST</t>
  </si>
  <si>
    <t>101343</t>
  </si>
  <si>
    <t>Allow-Uncoll AR ST Clearing</t>
  </si>
  <si>
    <t>1344</t>
  </si>
  <si>
    <t>101344</t>
  </si>
  <si>
    <t>Allow-Uncollectable Loans ST</t>
  </si>
  <si>
    <t>1349</t>
  </si>
  <si>
    <t>101349</t>
  </si>
  <si>
    <t>Allow-Uncollectable Other ST</t>
  </si>
  <si>
    <t>1350</t>
  </si>
  <si>
    <t>101350</t>
  </si>
  <si>
    <t>Due From Other Funds VPA</t>
  </si>
  <si>
    <t>1351</t>
  </si>
  <si>
    <t>101351</t>
  </si>
  <si>
    <t>Due From Fed Government ST</t>
  </si>
  <si>
    <t>1352</t>
  </si>
  <si>
    <t>101352</t>
  </si>
  <si>
    <t>Due From Other Government ST</t>
  </si>
  <si>
    <t>1353</t>
  </si>
  <si>
    <t>101353</t>
  </si>
  <si>
    <t>1354</t>
  </si>
  <si>
    <t>101354</t>
  </si>
  <si>
    <t>Due From Other St Agencies ST</t>
  </si>
  <si>
    <t>1355</t>
  </si>
  <si>
    <t>101355</t>
  </si>
  <si>
    <t>Due From Other Funds Pool Cash</t>
  </si>
  <si>
    <t>1399</t>
  </si>
  <si>
    <t>101359</t>
  </si>
  <si>
    <t>Due From State Allocation</t>
  </si>
  <si>
    <t>101372</t>
  </si>
  <si>
    <t>Other Receivable Clearing</t>
  </si>
  <si>
    <t>101375</t>
  </si>
  <si>
    <t>Third Party Errors</t>
  </si>
  <si>
    <t>1383</t>
  </si>
  <si>
    <t>101383</t>
  </si>
  <si>
    <t>Travel Advances</t>
  </si>
  <si>
    <t>101399</t>
  </si>
  <si>
    <t>Payroll Handwrites</t>
  </si>
  <si>
    <t>NA</t>
  </si>
  <si>
    <t>Lease Receivable ST</t>
  </si>
  <si>
    <t>1320</t>
  </si>
  <si>
    <t>101320</t>
  </si>
  <si>
    <t>SF Tuition Receivable</t>
  </si>
  <si>
    <t>1321</t>
  </si>
  <si>
    <t>101321</t>
  </si>
  <si>
    <t>SF Fees Receivable</t>
  </si>
  <si>
    <t>1360</t>
  </si>
  <si>
    <t>101360</t>
  </si>
  <si>
    <t>Fed Student Loans ST</t>
  </si>
  <si>
    <t>1361</t>
  </si>
  <si>
    <t>101361</t>
  </si>
  <si>
    <t>Fed Stdnt Loans Prnc Collected</t>
  </si>
  <si>
    <t>1362</t>
  </si>
  <si>
    <t>101362</t>
  </si>
  <si>
    <t>Fed Stdnt Loans Prnc Cncl</t>
  </si>
  <si>
    <t>1363</t>
  </si>
  <si>
    <t>101363</t>
  </si>
  <si>
    <t>Fed Stdnt Loans Int Cancelled</t>
  </si>
  <si>
    <t>1364</t>
  </si>
  <si>
    <t>101364</t>
  </si>
  <si>
    <t>Fed Student Loans Assigned</t>
  </si>
  <si>
    <t>1365</t>
  </si>
  <si>
    <t>101365</t>
  </si>
  <si>
    <t>Fed Student Loans Int Assigned</t>
  </si>
  <si>
    <t>1370</t>
  </si>
  <si>
    <t>101370</t>
  </si>
  <si>
    <t>3rd Party Contract Clearing</t>
  </si>
  <si>
    <t>1313</t>
  </si>
  <si>
    <t>101313</t>
  </si>
  <si>
    <t>Payment Plan Receivable</t>
  </si>
  <si>
    <t>1371</t>
  </si>
  <si>
    <t>101371</t>
  </si>
  <si>
    <t>Payment Plan Clearing</t>
  </si>
  <si>
    <t>1314</t>
  </si>
  <si>
    <t>101314</t>
  </si>
  <si>
    <t>Student Loans Receivable ST</t>
  </si>
  <si>
    <t>1315</t>
  </si>
  <si>
    <t>101315</t>
  </si>
  <si>
    <t>Student R2T4 Loan Receivable</t>
  </si>
  <si>
    <t>1209</t>
  </si>
  <si>
    <t>101209</t>
  </si>
  <si>
    <t>Non-LGIP Invest 90-365 Days</t>
  </si>
  <si>
    <t>1220</t>
  </si>
  <si>
    <t>101220</t>
  </si>
  <si>
    <t>Unamortized Prem on Investment</t>
  </si>
  <si>
    <t>1230</t>
  </si>
  <si>
    <t>101230</t>
  </si>
  <si>
    <t>Unamortized Disc on Investment</t>
  </si>
  <si>
    <t>1410</t>
  </si>
  <si>
    <t>101410</t>
  </si>
  <si>
    <t>Consumable Inventories</t>
  </si>
  <si>
    <t>1420</t>
  </si>
  <si>
    <t>101420</t>
  </si>
  <si>
    <t>Merchandise Inventories</t>
  </si>
  <si>
    <t>1440</t>
  </si>
  <si>
    <t>101440</t>
  </si>
  <si>
    <t>Raw Materials Inventories</t>
  </si>
  <si>
    <t>1430</t>
  </si>
  <si>
    <t>WIP in Inventory</t>
  </si>
  <si>
    <t>101500</t>
  </si>
  <si>
    <t>PrePaid Expenses</t>
  </si>
  <si>
    <t>1510</t>
  </si>
  <si>
    <t>1619</t>
  </si>
  <si>
    <t>101619</t>
  </si>
  <si>
    <t>Other Receivable LT</t>
  </si>
  <si>
    <t>1649</t>
  </si>
  <si>
    <t>101649</t>
  </si>
  <si>
    <t>Allow-Uncollectable Other LT</t>
  </si>
  <si>
    <t>1653</t>
  </si>
  <si>
    <t>101653</t>
  </si>
  <si>
    <t>Lease Receivable LT</t>
  </si>
  <si>
    <t>1614</t>
  </si>
  <si>
    <t>101614</t>
  </si>
  <si>
    <t>Student Loans Receivable LT</t>
  </si>
  <si>
    <t>1644</t>
  </si>
  <si>
    <t>101644</t>
  </si>
  <si>
    <t>Allow-Uncollectable Loans  LT</t>
  </si>
  <si>
    <t>1210</t>
  </si>
  <si>
    <t>101210</t>
  </si>
  <si>
    <t>Non-LGIP Invest 365+ Days</t>
  </si>
  <si>
    <t>101800</t>
  </si>
  <si>
    <t>General LT Obligation Val Acct</t>
  </si>
  <si>
    <t>1810</t>
  </si>
  <si>
    <t>101810</t>
  </si>
  <si>
    <t>Amount Avail-Debt Svc Funds</t>
  </si>
  <si>
    <t>1820</t>
  </si>
  <si>
    <t>101820</t>
  </si>
  <si>
    <t>Amt Prvdd-Rtrmnt of LT Oblig</t>
  </si>
  <si>
    <t>1911</t>
  </si>
  <si>
    <t>101911</t>
  </si>
  <si>
    <t>Unamortized Discounts of COP</t>
  </si>
  <si>
    <t>2110</t>
  </si>
  <si>
    <t>202110</t>
  </si>
  <si>
    <t>Land</t>
  </si>
  <si>
    <t>2510</t>
  </si>
  <si>
    <t>202510</t>
  </si>
  <si>
    <t>Construction in Progress</t>
  </si>
  <si>
    <t>2140</t>
  </si>
  <si>
    <t>202140</t>
  </si>
  <si>
    <t>Intngbl Assets Indef Life</t>
  </si>
  <si>
    <t>2130</t>
  </si>
  <si>
    <t>Non-Depreciable Collections</t>
  </si>
  <si>
    <t>2370</t>
  </si>
  <si>
    <t>202170</t>
  </si>
  <si>
    <t>Depreciable Infrastructure</t>
  </si>
  <si>
    <t>2380</t>
  </si>
  <si>
    <t>202180</t>
  </si>
  <si>
    <t>Allow for Depr -Infrastructure</t>
  </si>
  <si>
    <t>2210</t>
  </si>
  <si>
    <t>202210</t>
  </si>
  <si>
    <t>Buildings</t>
  </si>
  <si>
    <t>2220</t>
  </si>
  <si>
    <t>202220</t>
  </si>
  <si>
    <t>Allowance for Depr - Buildings</t>
  </si>
  <si>
    <t>2310</t>
  </si>
  <si>
    <t>202310</t>
  </si>
  <si>
    <t>Improvements Other than Bldgs</t>
  </si>
  <si>
    <t>2320</t>
  </si>
  <si>
    <t>202320</t>
  </si>
  <si>
    <t>Allow-Depr - Impr Not Bldgs</t>
  </si>
  <si>
    <t>2410</t>
  </si>
  <si>
    <t>202410</t>
  </si>
  <si>
    <t>Furnishings and Equipment</t>
  </si>
  <si>
    <t>2420</t>
  </si>
  <si>
    <t>202420</t>
  </si>
  <si>
    <t>Allow-Depr - Furn and Equip</t>
  </si>
  <si>
    <t>2430</t>
  </si>
  <si>
    <t>202430</t>
  </si>
  <si>
    <t>Library Resources</t>
  </si>
  <si>
    <t>2440</t>
  </si>
  <si>
    <t>202440</t>
  </si>
  <si>
    <t>Allow-Depr - Library Resources</t>
  </si>
  <si>
    <t>2470</t>
  </si>
  <si>
    <t>202470</t>
  </si>
  <si>
    <t>Intngbl Assets Definite Life</t>
  </si>
  <si>
    <t>2480</t>
  </si>
  <si>
    <t>202480</t>
  </si>
  <si>
    <t>Allow-Amortizn-Intngbl Assets</t>
  </si>
  <si>
    <t>1971</t>
  </si>
  <si>
    <t>101971</t>
  </si>
  <si>
    <t>Deferred Outflows on COP</t>
  </si>
  <si>
    <t>5111</t>
  </si>
  <si>
    <t>502000</t>
  </si>
  <si>
    <t>L</t>
  </si>
  <si>
    <t>SF Refunds Payable - ST</t>
  </si>
  <si>
    <t>527055</t>
  </si>
  <si>
    <t>Expenses Control Liability</t>
  </si>
  <si>
    <t>502020</t>
  </si>
  <si>
    <t>Student Liability ST</t>
  </si>
  <si>
    <t>502030</t>
  </si>
  <si>
    <t>FA Refund Processor Liability</t>
  </si>
  <si>
    <t>5171</t>
  </si>
  <si>
    <t>517000</t>
  </si>
  <si>
    <t>Installmt Purchase Payable ST</t>
  </si>
  <si>
    <t>5172</t>
  </si>
  <si>
    <t>518000</t>
  </si>
  <si>
    <t>Lease Agreement Payable ST</t>
  </si>
  <si>
    <t>Lease Obligation Contra</t>
  </si>
  <si>
    <t>Lease Interest Contra</t>
  </si>
  <si>
    <t>5194</t>
  </si>
  <si>
    <t>525000</t>
  </si>
  <si>
    <t>Liability-Cancelled Checks ST</t>
  </si>
  <si>
    <t>5198</t>
  </si>
  <si>
    <t>526000</t>
  </si>
  <si>
    <t>Loans Payable ST</t>
  </si>
  <si>
    <t>5199</t>
  </si>
  <si>
    <t>501001</t>
  </si>
  <si>
    <t>Other Liabilities ST</t>
  </si>
  <si>
    <t>Other Liab Clearing</t>
  </si>
  <si>
    <t>5153</t>
  </si>
  <si>
    <t>527050</t>
  </si>
  <si>
    <t>Escheatment Liability</t>
  </si>
  <si>
    <t>527060</t>
  </si>
  <si>
    <t>PO/AP Receipt Accrual</t>
  </si>
  <si>
    <t>527099</t>
  </si>
  <si>
    <t>Building/Innovation Fee ST</t>
  </si>
  <si>
    <t>502040</t>
  </si>
  <si>
    <t>Student Insurance Payable</t>
  </si>
  <si>
    <t>5112</t>
  </si>
  <si>
    <t>503000</t>
  </si>
  <si>
    <t>Interest Payable ST</t>
  </si>
  <si>
    <t>5116</t>
  </si>
  <si>
    <t>504000</t>
  </si>
  <si>
    <t>Retainage Payable ST</t>
  </si>
  <si>
    <t>5117</t>
  </si>
  <si>
    <t>505000</t>
  </si>
  <si>
    <t>Construction Contracts Pybl ST</t>
  </si>
  <si>
    <t>5155</t>
  </si>
  <si>
    <t>514000</t>
  </si>
  <si>
    <t>DOR Sales Tax</t>
  </si>
  <si>
    <t>5158</t>
  </si>
  <si>
    <t>515010</t>
  </si>
  <si>
    <t>DOR Use Tax</t>
  </si>
  <si>
    <t>5151</t>
  </si>
  <si>
    <t>Unrelated Business Income Tax</t>
  </si>
  <si>
    <t>1099 Withholding</t>
  </si>
  <si>
    <t>Leasehold Excise Tax</t>
  </si>
  <si>
    <t>5124</t>
  </si>
  <si>
    <t>506000</t>
  </si>
  <si>
    <t>Accr Sal and Frng Ben Pybl ST</t>
  </si>
  <si>
    <t>506001</t>
  </si>
  <si>
    <t>Payroll Net Pay - Liability</t>
  </si>
  <si>
    <t>506009</t>
  </si>
  <si>
    <t>WAPAY Net Pay Liability</t>
  </si>
  <si>
    <t>506052</t>
  </si>
  <si>
    <t>Federal Income Taxes</t>
  </si>
  <si>
    <t>506061</t>
  </si>
  <si>
    <t>OASI - ER</t>
  </si>
  <si>
    <t>506062</t>
  </si>
  <si>
    <t>OASI - EE</t>
  </si>
  <si>
    <t>506071</t>
  </si>
  <si>
    <t>Medicare - ER</t>
  </si>
  <si>
    <t>506072</t>
  </si>
  <si>
    <t>Medicare - EE</t>
  </si>
  <si>
    <t>506012</t>
  </si>
  <si>
    <t>TwinStar CU</t>
  </si>
  <si>
    <t>506015</t>
  </si>
  <si>
    <t>TwinStar CU - PP</t>
  </si>
  <si>
    <t>506022</t>
  </si>
  <si>
    <t>WSECU</t>
  </si>
  <si>
    <t>506025</t>
  </si>
  <si>
    <t>WSECU - PP</t>
  </si>
  <si>
    <t>506032</t>
  </si>
  <si>
    <t>School Employees CU</t>
  </si>
  <si>
    <t>506035</t>
  </si>
  <si>
    <t>School Employees CU - PP</t>
  </si>
  <si>
    <t>506101</t>
  </si>
  <si>
    <t>PERS Plan 1-ER</t>
  </si>
  <si>
    <t>506102</t>
  </si>
  <si>
    <t>PERS Plan 1-EE</t>
  </si>
  <si>
    <t>506121</t>
  </si>
  <si>
    <t>PERS Plan 2-ER</t>
  </si>
  <si>
    <t>506122</t>
  </si>
  <si>
    <t>PERS Plan 2-EE</t>
  </si>
  <si>
    <t>506131</t>
  </si>
  <si>
    <t>PERS Plan 3 WSIB-ER</t>
  </si>
  <si>
    <t>506132</t>
  </si>
  <si>
    <t>PERS Plan 3 WSIB-EE</t>
  </si>
  <si>
    <t>506141</t>
  </si>
  <si>
    <t>PERS Plan 3 Self Investment-ER</t>
  </si>
  <si>
    <t>506142</t>
  </si>
  <si>
    <t>PERS Plan 3 Self Investment</t>
  </si>
  <si>
    <t>506211</t>
  </si>
  <si>
    <t>SBRP (TIAA-CREF)-ER</t>
  </si>
  <si>
    <t>506212</t>
  </si>
  <si>
    <t>SBRP (TIAA-CREF)-EE</t>
  </si>
  <si>
    <t>506221</t>
  </si>
  <si>
    <t>403(b) - Negotiated-ER</t>
  </si>
  <si>
    <t>506222</t>
  </si>
  <si>
    <t>403(b) - Negotiated-EE</t>
  </si>
  <si>
    <t>506231</t>
  </si>
  <si>
    <t>SRP Pre &amp; After Tax-ER</t>
  </si>
  <si>
    <t>506232</t>
  </si>
  <si>
    <t>SRP Pre &amp; After Tax-EE</t>
  </si>
  <si>
    <t>506241</t>
  </si>
  <si>
    <t>HERP Supplemental</t>
  </si>
  <si>
    <t>506311</t>
  </si>
  <si>
    <t>TRS Plan 1-ER</t>
  </si>
  <si>
    <t>506312</t>
  </si>
  <si>
    <t>TRS Plan 1-EE</t>
  </si>
  <si>
    <t>506321</t>
  </si>
  <si>
    <t>TRS Plan 2-ER</t>
  </si>
  <si>
    <t>506322</t>
  </si>
  <si>
    <t>TRS Plan 2-EE</t>
  </si>
  <si>
    <t>506331</t>
  </si>
  <si>
    <t>TRS 3 WSIB-ER</t>
  </si>
  <si>
    <t>506332</t>
  </si>
  <si>
    <t>TRS 3 WSIB-EE</t>
  </si>
  <si>
    <t>506341</t>
  </si>
  <si>
    <t>TRS 3 Self Investment-ER</t>
  </si>
  <si>
    <t>506342</t>
  </si>
  <si>
    <t>TRS 3 Self Investment-EE</t>
  </si>
  <si>
    <t>506412</t>
  </si>
  <si>
    <t>Deferred Comp</t>
  </si>
  <si>
    <t>506415</t>
  </si>
  <si>
    <t>Deferred Comp - PP</t>
  </si>
  <si>
    <t>506422</t>
  </si>
  <si>
    <t>Other Retirement Deductions</t>
  </si>
  <si>
    <t>506425</t>
  </si>
  <si>
    <t>Other Retirement Deductions -</t>
  </si>
  <si>
    <t>5181</t>
  </si>
  <si>
    <t>520000</t>
  </si>
  <si>
    <t>Emplyee Ins Ded Pybl, Shrt-Trm</t>
  </si>
  <si>
    <t>520012</t>
  </si>
  <si>
    <t>Uniform Classic</t>
  </si>
  <si>
    <t>520015</t>
  </si>
  <si>
    <t>Uniform Classic - PP</t>
  </si>
  <si>
    <t>520020</t>
  </si>
  <si>
    <t>Benefits Payable-Short-Trm</t>
  </si>
  <si>
    <t>520022</t>
  </si>
  <si>
    <t>Uniform CDHP</t>
  </si>
  <si>
    <t>520025</t>
  </si>
  <si>
    <t>Uniform CDHP - PP</t>
  </si>
  <si>
    <t>520032</t>
  </si>
  <si>
    <t>UMP+PS High Value Network</t>
  </si>
  <si>
    <t>520035</t>
  </si>
  <si>
    <t>UMP+PS High Value Network - PP</t>
  </si>
  <si>
    <t>520042</t>
  </si>
  <si>
    <t>UMP + UW Medicine ACN</t>
  </si>
  <si>
    <t>520045</t>
  </si>
  <si>
    <t>UMP + UW Medicine ACN - PP</t>
  </si>
  <si>
    <t>520052</t>
  </si>
  <si>
    <t>Kaiser/Group Health Classic</t>
  </si>
  <si>
    <t>520055</t>
  </si>
  <si>
    <t>Kaiser/Group Health Classic -</t>
  </si>
  <si>
    <t>520062</t>
  </si>
  <si>
    <t>Kaiser/Group Health CDHP</t>
  </si>
  <si>
    <t>520065</t>
  </si>
  <si>
    <t>Kaiser/Group Health CDHP - PP</t>
  </si>
  <si>
    <t>520072</t>
  </si>
  <si>
    <t>Kaiser/Group Health Value</t>
  </si>
  <si>
    <t>520075</t>
  </si>
  <si>
    <t>Kaiser/Group Health Value - PP</t>
  </si>
  <si>
    <t>520082</t>
  </si>
  <si>
    <t>Kaiser/Group Health SoundChoic</t>
  </si>
  <si>
    <t>520085</t>
  </si>
  <si>
    <t>Kaiser/Grp Health SndChoic-PP</t>
  </si>
  <si>
    <t>520101</t>
  </si>
  <si>
    <t>HCA Average Cost - ER</t>
  </si>
  <si>
    <t>520112</t>
  </si>
  <si>
    <t>Spousal Medical Surcharge</t>
  </si>
  <si>
    <t>520115</t>
  </si>
  <si>
    <t>Spousal Medical Surcharge - PP</t>
  </si>
  <si>
    <t>520122</t>
  </si>
  <si>
    <t>Tobacco User Medical Surcharge</t>
  </si>
  <si>
    <t>520301</t>
  </si>
  <si>
    <t>FSA- Admin</t>
  </si>
  <si>
    <t>520312</t>
  </si>
  <si>
    <t>Flex Spending Dependent Care</t>
  </si>
  <si>
    <t>520315</t>
  </si>
  <si>
    <t>Flex Spend Dependent Care -PP</t>
  </si>
  <si>
    <t>520322</t>
  </si>
  <si>
    <t>Health Savings Account</t>
  </si>
  <si>
    <t>520325</t>
  </si>
  <si>
    <t>Health Savings Account - PP</t>
  </si>
  <si>
    <t>520331</t>
  </si>
  <si>
    <t>VEBA-ER</t>
  </si>
  <si>
    <t>520332</t>
  </si>
  <si>
    <t>VEBA-EE</t>
  </si>
  <si>
    <t>520335</t>
  </si>
  <si>
    <t>VEBA - PP</t>
  </si>
  <si>
    <t>520342</t>
  </si>
  <si>
    <t>Flex Spending Health - U.S.</t>
  </si>
  <si>
    <t>520345</t>
  </si>
  <si>
    <t>Flex Spending Health - U.S.-PP</t>
  </si>
  <si>
    <t>520411</t>
  </si>
  <si>
    <t>Medical Aid -ER</t>
  </si>
  <si>
    <t>512005</t>
  </si>
  <si>
    <t>Medical Aid - EE</t>
  </si>
  <si>
    <t>520431</t>
  </si>
  <si>
    <t>Industrial Insurance - ER</t>
  </si>
  <si>
    <t>520441</t>
  </si>
  <si>
    <t>Medaid Preferred-ER</t>
  </si>
  <si>
    <t>520442</t>
  </si>
  <si>
    <t>Medaid Preferred-EE</t>
  </si>
  <si>
    <t>520451</t>
  </si>
  <si>
    <t>Medaid Volunteers</t>
  </si>
  <si>
    <t>520507</t>
  </si>
  <si>
    <t>Long-Term Disability - Basic</t>
  </si>
  <si>
    <t>520512</t>
  </si>
  <si>
    <t>Long-Term Disability - Optiona</t>
  </si>
  <si>
    <t>520515</t>
  </si>
  <si>
    <t>Long-Term Disability - Opt-PP</t>
  </si>
  <si>
    <t>520522</t>
  </si>
  <si>
    <t>AFLAC</t>
  </si>
  <si>
    <t>520525</t>
  </si>
  <si>
    <t>AFLAC - PP</t>
  </si>
  <si>
    <t>520532</t>
  </si>
  <si>
    <t>Colonial Life Insurance</t>
  </si>
  <si>
    <t>520535</t>
  </si>
  <si>
    <t>Colonial Life Insurance - PP</t>
  </si>
  <si>
    <t>520542</t>
  </si>
  <si>
    <t>MetLife</t>
  </si>
  <si>
    <t>520545</t>
  </si>
  <si>
    <t>MetLife - PP</t>
  </si>
  <si>
    <t>520552</t>
  </si>
  <si>
    <t>Liberty Mutual</t>
  </si>
  <si>
    <t>520555</t>
  </si>
  <si>
    <t>Liberty Mutual - PP</t>
  </si>
  <si>
    <t>520562</t>
  </si>
  <si>
    <t>Other Life</t>
  </si>
  <si>
    <t>520565</t>
  </si>
  <si>
    <t>Other Life - PP</t>
  </si>
  <si>
    <t>5188</t>
  </si>
  <si>
    <t>521000</t>
  </si>
  <si>
    <t>Worker's Compensation</t>
  </si>
  <si>
    <t>521012</t>
  </si>
  <si>
    <t>WEA/NEA</t>
  </si>
  <si>
    <t>521015</t>
  </si>
  <si>
    <t>WEA/NEA - PP</t>
  </si>
  <si>
    <t>521022</t>
  </si>
  <si>
    <t>WPEA</t>
  </si>
  <si>
    <t>521025</t>
  </si>
  <si>
    <t>WPEA - PP</t>
  </si>
  <si>
    <t>521032</t>
  </si>
  <si>
    <t>WFSE</t>
  </si>
  <si>
    <t>521035</t>
  </si>
  <si>
    <t>WFSE - PP</t>
  </si>
  <si>
    <t>521042</t>
  </si>
  <si>
    <t>WFT</t>
  </si>
  <si>
    <t>521045</t>
  </si>
  <si>
    <t>WFT - PP</t>
  </si>
  <si>
    <t>521052</t>
  </si>
  <si>
    <t>AFT</t>
  </si>
  <si>
    <t>521055</t>
  </si>
  <si>
    <t>AFT - PP</t>
  </si>
  <si>
    <t>521062</t>
  </si>
  <si>
    <t>UFCW</t>
  </si>
  <si>
    <t>521065</t>
  </si>
  <si>
    <t>UFCW - PP</t>
  </si>
  <si>
    <t>521192</t>
  </si>
  <si>
    <t>Other</t>
  </si>
  <si>
    <t>521195</t>
  </si>
  <si>
    <t>Other - PP</t>
  </si>
  <si>
    <t>521212</t>
  </si>
  <si>
    <t>Pretax Parking</t>
  </si>
  <si>
    <t>Taxable Parking</t>
  </si>
  <si>
    <t>521222</t>
  </si>
  <si>
    <t>Combined Fund Drive</t>
  </si>
  <si>
    <t>521225</t>
  </si>
  <si>
    <t>Combined Fund Drive - PP</t>
  </si>
  <si>
    <t>521232</t>
  </si>
  <si>
    <t>GET Program</t>
  </si>
  <si>
    <t>521235</t>
  </si>
  <si>
    <t>GET Program - PP</t>
  </si>
  <si>
    <t>521242</t>
  </si>
  <si>
    <t>Foundation</t>
  </si>
  <si>
    <t>521245</t>
  </si>
  <si>
    <t>Foundation - PP</t>
  </si>
  <si>
    <t>521902</t>
  </si>
  <si>
    <t>Other College Specific</t>
  </si>
  <si>
    <t>521905</t>
  </si>
  <si>
    <t>Other College Specific - PP</t>
  </si>
  <si>
    <t>522012</t>
  </si>
  <si>
    <t>All Garnishments</t>
  </si>
  <si>
    <t>522015</t>
  </si>
  <si>
    <t>All Garnishments - PP</t>
  </si>
  <si>
    <t>508750</t>
  </si>
  <si>
    <t>Due to Deceased Employee's Est</t>
  </si>
  <si>
    <t>5145</t>
  </si>
  <si>
    <t>520461</t>
  </si>
  <si>
    <t>Paid Family &amp; Medical leave ER</t>
  </si>
  <si>
    <t>520462</t>
  </si>
  <si>
    <t>Paid Family &amp; Medical leave EE</t>
  </si>
  <si>
    <t>521252</t>
  </si>
  <si>
    <t>EE DreamAhead Investment Prog</t>
  </si>
  <si>
    <t>521255</t>
  </si>
  <si>
    <t>EE DreamAhead Invest Prog PP</t>
  </si>
  <si>
    <t>5150</t>
  </si>
  <si>
    <t>509000</t>
  </si>
  <si>
    <t>Due to Other Funds VPA ST</t>
  </si>
  <si>
    <t>510000</t>
  </si>
  <si>
    <t>Due to Fed Government ST</t>
  </si>
  <si>
    <t>5152</t>
  </si>
  <si>
    <t>511000</t>
  </si>
  <si>
    <t>Due to Other Government ST</t>
  </si>
  <si>
    <t>512000</t>
  </si>
  <si>
    <t>5154</t>
  </si>
  <si>
    <t>513000</t>
  </si>
  <si>
    <t>Due to Other State Agencies ST</t>
  </si>
  <si>
    <t>Due to Other Funds Pooled Cash</t>
  </si>
  <si>
    <t>5125</t>
  </si>
  <si>
    <t>507000</t>
  </si>
  <si>
    <t>Accrued Vac Leave Payable ST</t>
  </si>
  <si>
    <t>5127</t>
  </si>
  <si>
    <t>508000</t>
  </si>
  <si>
    <t>Accrued Sick Leave Payable ST</t>
  </si>
  <si>
    <t>5128</t>
  </si>
  <si>
    <t>508500</t>
  </si>
  <si>
    <t>Accrued Comp Time Payable ST</t>
  </si>
  <si>
    <t>5191</t>
  </si>
  <si>
    <t>523000</t>
  </si>
  <si>
    <t>Deposits Payable ST</t>
  </si>
  <si>
    <t>5190</t>
  </si>
  <si>
    <t>519500</t>
  </si>
  <si>
    <t>Unearned Revenue ST</t>
  </si>
  <si>
    <t>5173</t>
  </si>
  <si>
    <t>519000</t>
  </si>
  <si>
    <t>5225</t>
  </si>
  <si>
    <t>531000</t>
  </si>
  <si>
    <t>Accrued Vac Leave Payable LT</t>
  </si>
  <si>
    <t>5227</t>
  </si>
  <si>
    <t>532000</t>
  </si>
  <si>
    <t>Accrued Sick Leave Payable LT</t>
  </si>
  <si>
    <t>5228</t>
  </si>
  <si>
    <t>532500</t>
  </si>
  <si>
    <t>Accrued Comp Time Payable LT</t>
  </si>
  <si>
    <t>5920</t>
  </si>
  <si>
    <t>550000</t>
  </si>
  <si>
    <t>Unamortized Premiums COPs Sold</t>
  </si>
  <si>
    <t>5251</t>
  </si>
  <si>
    <t>533000</t>
  </si>
  <si>
    <t>Due to Fed Government LT</t>
  </si>
  <si>
    <t>5252</t>
  </si>
  <si>
    <t>533100</t>
  </si>
  <si>
    <t>Due to Other Government LT</t>
  </si>
  <si>
    <t>5253</t>
  </si>
  <si>
    <t>534000</t>
  </si>
  <si>
    <t>5273</t>
  </si>
  <si>
    <t>538000</t>
  </si>
  <si>
    <t>COP Payable</t>
  </si>
  <si>
    <t>5299</t>
  </si>
  <si>
    <t>539000</t>
  </si>
  <si>
    <t>Other Obligations LT Debt</t>
  </si>
  <si>
    <t>5272</t>
  </si>
  <si>
    <t>537000</t>
  </si>
  <si>
    <t>Lease Purchase Payble LT</t>
  </si>
  <si>
    <t>5266</t>
  </si>
  <si>
    <t>535100</t>
  </si>
  <si>
    <t>Deferred Inflows on COP Refund</t>
  </si>
  <si>
    <t>980001</t>
  </si>
  <si>
    <t>Investment-Gen Capital Assets</t>
  </si>
  <si>
    <t>Q</t>
  </si>
  <si>
    <t>9850</t>
  </si>
  <si>
    <t>9400</t>
  </si>
  <si>
    <t>900030</t>
  </si>
  <si>
    <t>Accum Earnings in Prop Funds</t>
  </si>
  <si>
    <t>9590</t>
  </si>
  <si>
    <t>900160</t>
  </si>
  <si>
    <t>Assigned Fund Balance</t>
  </si>
  <si>
    <t>9390</t>
  </si>
  <si>
    <t>900170</t>
  </si>
  <si>
    <t>Unassigned Fund Balance</t>
  </si>
  <si>
    <t>9232</t>
  </si>
  <si>
    <t>900190</t>
  </si>
  <si>
    <t>Restricted Non-Spendable</t>
  </si>
  <si>
    <t>9410</t>
  </si>
  <si>
    <t>900040</t>
  </si>
  <si>
    <t>Restricted Spendable</t>
  </si>
  <si>
    <t>9310</t>
  </si>
  <si>
    <t>900230</t>
  </si>
  <si>
    <t>Committed Fund Balance</t>
  </si>
  <si>
    <t>3210</t>
  </si>
  <si>
    <t>0424</t>
  </si>
  <si>
    <t>345000</t>
  </si>
  <si>
    <t>Tuition &amp; Fees</t>
  </si>
  <si>
    <t>R</t>
  </si>
  <si>
    <t>345001</t>
  </si>
  <si>
    <t>Resident Tuition</t>
  </si>
  <si>
    <t>345020</t>
  </si>
  <si>
    <t>International Tuition</t>
  </si>
  <si>
    <t>345030</t>
  </si>
  <si>
    <t>Non-Resident Tuition</t>
  </si>
  <si>
    <t>0430</t>
  </si>
  <si>
    <t>346001</t>
  </si>
  <si>
    <t>Dedicated Student Fees</t>
  </si>
  <si>
    <t>0431</t>
  </si>
  <si>
    <t>349001</t>
  </si>
  <si>
    <t>Misc Student Fees</t>
  </si>
  <si>
    <t>International Cntrct Tuition</t>
  </si>
  <si>
    <t>349100</t>
  </si>
  <si>
    <t>Student Fee Refund</t>
  </si>
  <si>
    <t>0432</t>
  </si>
  <si>
    <t>353001</t>
  </si>
  <si>
    <t>Self Support</t>
  </si>
  <si>
    <t>0433</t>
  </si>
  <si>
    <t>355001</t>
  </si>
  <si>
    <t>Excess Enrollment</t>
  </si>
  <si>
    <t>0724</t>
  </si>
  <si>
    <t>366300</t>
  </si>
  <si>
    <t>Tuition &amp; Fee Waiver</t>
  </si>
  <si>
    <t>366305</t>
  </si>
  <si>
    <t>Tuition &amp; Fee Waiver-Need</t>
  </si>
  <si>
    <t>366310</t>
  </si>
  <si>
    <t>Tuition&amp;Fee Waiver-Non-Need</t>
  </si>
  <si>
    <t>366315</t>
  </si>
  <si>
    <t>Tuition &amp; Fee Waiver-Athletic</t>
  </si>
  <si>
    <t>366328</t>
  </si>
  <si>
    <t>Tuit&amp;Fee Waiver-Ath Gender Eq</t>
  </si>
  <si>
    <t>366399</t>
  </si>
  <si>
    <t>Waiver Error</t>
  </si>
  <si>
    <t>0423</t>
  </si>
  <si>
    <t>341300</t>
  </si>
  <si>
    <t>Room Board &amp; Meals</t>
  </si>
  <si>
    <t>0450</t>
  </si>
  <si>
    <t>342200</t>
  </si>
  <si>
    <t>Sales in Proprietary Funds</t>
  </si>
  <si>
    <t>0541</t>
  </si>
  <si>
    <t>341800</t>
  </si>
  <si>
    <t>State Grants and Contracts</t>
  </si>
  <si>
    <t>6510</t>
  </si>
  <si>
    <t>SA</t>
  </si>
  <si>
    <t>366009</t>
  </si>
  <si>
    <t>Interagency Reimb Salaries</t>
  </si>
  <si>
    <t>SB</t>
  </si>
  <si>
    <t>366019</t>
  </si>
  <si>
    <t>Interagency Reimb Benefits</t>
  </si>
  <si>
    <t>BW</t>
  </si>
  <si>
    <t>366018</t>
  </si>
  <si>
    <t>Shared Leave Reimb</t>
  </si>
  <si>
    <t>SC</t>
  </si>
  <si>
    <t>366029</t>
  </si>
  <si>
    <t>Interagency Reimb Contracts</t>
  </si>
  <si>
    <t>SE</t>
  </si>
  <si>
    <t>366039</t>
  </si>
  <si>
    <t>Interagency Reimb Goods/Servic</t>
  </si>
  <si>
    <t>SG</t>
  </si>
  <si>
    <t>366049</t>
  </si>
  <si>
    <t>Interagency Reimb Travel</t>
  </si>
  <si>
    <t>SJ</t>
  </si>
  <si>
    <t>366059</t>
  </si>
  <si>
    <t>Interagency Reimb Equipment</t>
  </si>
  <si>
    <t>SK</t>
  </si>
  <si>
    <t>366069</t>
  </si>
  <si>
    <t>Interagency Reimb Comp Equip</t>
  </si>
  <si>
    <t>SN</t>
  </si>
  <si>
    <t>366079</t>
  </si>
  <si>
    <t>Interagency Reimb Grants</t>
  </si>
  <si>
    <t>SP</t>
  </si>
  <si>
    <t>366089</t>
  </si>
  <si>
    <t>Interagency Reimb Debt Svc</t>
  </si>
  <si>
    <t>SX</t>
  </si>
  <si>
    <t>341900</t>
  </si>
  <si>
    <t>Intercollege Reimbursement</t>
  </si>
  <si>
    <t>341600</t>
  </si>
  <si>
    <t>Private Grants and Contracts</t>
  </si>
  <si>
    <t>341700</t>
  </si>
  <si>
    <t>Local Grants and Contracts</t>
  </si>
  <si>
    <t>0546</t>
  </si>
  <si>
    <t>342000</t>
  </si>
  <si>
    <t>Federal Pass Through Grants</t>
  </si>
  <si>
    <t>0500</t>
  </si>
  <si>
    <t>375100</t>
  </si>
  <si>
    <t>Private Local Charges/Revenue</t>
  </si>
  <si>
    <t>0543</t>
  </si>
  <si>
    <t>375300</t>
  </si>
  <si>
    <t>Private Contrbutions/Grants</t>
  </si>
  <si>
    <t>0542</t>
  </si>
  <si>
    <t>375400</t>
  </si>
  <si>
    <t>Priv Local Gov Contract/Grant</t>
  </si>
  <si>
    <t>375600</t>
  </si>
  <si>
    <t>Priv Federal Pass Thru Grants</t>
  </si>
  <si>
    <t>0597</t>
  </si>
  <si>
    <t>375700</t>
  </si>
  <si>
    <t>Private Reimbursable Contracts</t>
  </si>
  <si>
    <t>0303</t>
  </si>
  <si>
    <t>302500</t>
  </si>
  <si>
    <t>Institute Museum Services</t>
  </si>
  <si>
    <t>0304</t>
  </si>
  <si>
    <t>303000</t>
  </si>
  <si>
    <t>Inter-American Foundation</t>
  </si>
  <si>
    <t>0305</t>
  </si>
  <si>
    <t>303500</t>
  </si>
  <si>
    <t>National Endowment for Arts</t>
  </si>
  <si>
    <t>0306</t>
  </si>
  <si>
    <t>304000</t>
  </si>
  <si>
    <t>National Endowment Humanities</t>
  </si>
  <si>
    <t>0307</t>
  </si>
  <si>
    <t>304500</t>
  </si>
  <si>
    <t>National Drug Control Policy</t>
  </si>
  <si>
    <t>0308</t>
  </si>
  <si>
    <t>305000</t>
  </si>
  <si>
    <t>Peace Corp</t>
  </si>
  <si>
    <t>0309</t>
  </si>
  <si>
    <t>305500</t>
  </si>
  <si>
    <t>Legal Service Corp</t>
  </si>
  <si>
    <t>0310</t>
  </si>
  <si>
    <t>306000</t>
  </si>
  <si>
    <t>Department of Agriculture</t>
  </si>
  <si>
    <t>0311</t>
  </si>
  <si>
    <t>306500</t>
  </si>
  <si>
    <t>Department of Commerce</t>
  </si>
  <si>
    <t>0312</t>
  </si>
  <si>
    <t>307000</t>
  </si>
  <si>
    <t>Department of Defense</t>
  </si>
  <si>
    <t>0313</t>
  </si>
  <si>
    <t>307500</t>
  </si>
  <si>
    <t>Central Intelligence Agency</t>
  </si>
  <si>
    <t>0314</t>
  </si>
  <si>
    <t>308000</t>
  </si>
  <si>
    <t>Housing Urban Development</t>
  </si>
  <si>
    <t>0315</t>
  </si>
  <si>
    <t>308500</t>
  </si>
  <si>
    <t>Department of Interior</t>
  </si>
  <si>
    <t>0316</t>
  </si>
  <si>
    <t>309000</t>
  </si>
  <si>
    <t>Department of Justice</t>
  </si>
  <si>
    <t>0317</t>
  </si>
  <si>
    <t>309500</t>
  </si>
  <si>
    <t>Department of Labor</t>
  </si>
  <si>
    <t>0319</t>
  </si>
  <si>
    <t>310500</t>
  </si>
  <si>
    <t>Department of State</t>
  </si>
  <si>
    <t>0320</t>
  </si>
  <si>
    <t>311000</t>
  </si>
  <si>
    <t>Department of Transportation</t>
  </si>
  <si>
    <t>0321</t>
  </si>
  <si>
    <t>311500</t>
  </si>
  <si>
    <t>Department of the Treasury</t>
  </si>
  <si>
    <t>0332</t>
  </si>
  <si>
    <t>312500</t>
  </si>
  <si>
    <t>Federal Communications Comm</t>
  </si>
  <si>
    <t>0339</t>
  </si>
  <si>
    <t>313000</t>
  </si>
  <si>
    <t>General Services Admin</t>
  </si>
  <si>
    <t>0340</t>
  </si>
  <si>
    <t>313500</t>
  </si>
  <si>
    <t>Government Printing Office</t>
  </si>
  <si>
    <t>0347</t>
  </si>
  <si>
    <t>314500</t>
  </si>
  <si>
    <t>National Science Foundation</t>
  </si>
  <si>
    <t>0355</t>
  </si>
  <si>
    <t>315000</t>
  </si>
  <si>
    <t>Federal Revenue Non-Assistance</t>
  </si>
  <si>
    <t>0359</t>
  </si>
  <si>
    <t>315500</t>
  </si>
  <si>
    <t>Small Business Administration</t>
  </si>
  <si>
    <t>0364</t>
  </si>
  <si>
    <t>316000</t>
  </si>
  <si>
    <t>Veterans Administration</t>
  </si>
  <si>
    <t>0366</t>
  </si>
  <si>
    <t>316500</t>
  </si>
  <si>
    <t>Environmental Protection Agenc</t>
  </si>
  <si>
    <t>0381</t>
  </si>
  <si>
    <t>318500</t>
  </si>
  <si>
    <t>Department of Energy</t>
  </si>
  <si>
    <t>0384</t>
  </si>
  <si>
    <t>319500</t>
  </si>
  <si>
    <t>Department of Education</t>
  </si>
  <si>
    <t>0393</t>
  </si>
  <si>
    <t>320000</t>
  </si>
  <si>
    <t>Health and Human Services</t>
  </si>
  <si>
    <t>0394</t>
  </si>
  <si>
    <t>320500</t>
  </si>
  <si>
    <t>National and Community Service</t>
  </si>
  <si>
    <t>0397</t>
  </si>
  <si>
    <t>321000</t>
  </si>
  <si>
    <t>Homeland Security</t>
  </si>
  <si>
    <t>0398</t>
  </si>
  <si>
    <t>321500</t>
  </si>
  <si>
    <t>Agency for International Devel</t>
  </si>
  <si>
    <t>0300</t>
  </si>
  <si>
    <t>302000</t>
  </si>
  <si>
    <t>Misc Federal Assistance</t>
  </si>
  <si>
    <t>0377</t>
  </si>
  <si>
    <t>Nuclear Regulatory Commission</t>
  </si>
  <si>
    <t>0920</t>
  </si>
  <si>
    <t>366600</t>
  </si>
  <si>
    <t>Items in Suspense</t>
  </si>
  <si>
    <t>0402</t>
  </si>
  <si>
    <t>340300</t>
  </si>
  <si>
    <t>Income From Property</t>
  </si>
  <si>
    <t>0405</t>
  </si>
  <si>
    <t>340400</t>
  </si>
  <si>
    <t>Fines &amp; Forfeits</t>
  </si>
  <si>
    <t>0415</t>
  </si>
  <si>
    <t>340800</t>
  </si>
  <si>
    <t>Sale of Property Timber</t>
  </si>
  <si>
    <t>0416</t>
  </si>
  <si>
    <t>340900</t>
  </si>
  <si>
    <t>Sale of Property Other</t>
  </si>
  <si>
    <t>0418</t>
  </si>
  <si>
    <t>0420</t>
  </si>
  <si>
    <t>341100</t>
  </si>
  <si>
    <t>Charges for Services</t>
  </si>
  <si>
    <t>0440</t>
  </si>
  <si>
    <t>341500</t>
  </si>
  <si>
    <t>Indirect Cost Reimbursement</t>
  </si>
  <si>
    <t>0486</t>
  </si>
  <si>
    <t>342900</t>
  </si>
  <si>
    <t>Expenditure Recov-Prior Bien</t>
  </si>
  <si>
    <t>0485</t>
  </si>
  <si>
    <t>382301</t>
  </si>
  <si>
    <t>Immaterial Prior Period Adj</t>
  </si>
  <si>
    <t>3215</t>
  </si>
  <si>
    <t>0490</t>
  </si>
  <si>
    <t>343200</t>
  </si>
  <si>
    <t>Cash Over/Short</t>
  </si>
  <si>
    <t>343250</t>
  </si>
  <si>
    <t>AR Over/Short</t>
  </si>
  <si>
    <t>0409</t>
  </si>
  <si>
    <t>340500</t>
  </si>
  <si>
    <t>Interest Income</t>
  </si>
  <si>
    <t>0782</t>
  </si>
  <si>
    <t>367200</t>
  </si>
  <si>
    <t>Intra-Fund Transfer</t>
  </si>
  <si>
    <t>0499</t>
  </si>
  <si>
    <t>0621</t>
  </si>
  <si>
    <t>342600</t>
  </si>
  <si>
    <t>Interfund Transfer In</t>
  </si>
  <si>
    <t>0622</t>
  </si>
  <si>
    <t>342700</t>
  </si>
  <si>
    <t>Interfund Transfer Out</t>
  </si>
  <si>
    <t>301503</t>
  </si>
  <si>
    <t>Other Operating Revenue</t>
  </si>
  <si>
    <t>0421</t>
  </si>
  <si>
    <t>341200</t>
  </si>
  <si>
    <t>Publications &amp; Docs</t>
  </si>
  <si>
    <t>Other Rev/Financing Sources</t>
  </si>
  <si>
    <t>0807</t>
  </si>
  <si>
    <t>365600</t>
  </si>
  <si>
    <t>COP Proceeds New</t>
  </si>
  <si>
    <t>370500</t>
  </si>
  <si>
    <t>Payment to Refund COP</t>
  </si>
  <si>
    <t>0851</t>
  </si>
  <si>
    <t>370600</t>
  </si>
  <si>
    <t>Original Issue Discount on COP</t>
  </si>
  <si>
    <t>0852</t>
  </si>
  <si>
    <t>370700</t>
  </si>
  <si>
    <t>Underwriter Discount</t>
  </si>
  <si>
    <t>0853</t>
  </si>
  <si>
    <t>370800</t>
  </si>
  <si>
    <t>0854</t>
  </si>
  <si>
    <t>384150</t>
  </si>
  <si>
    <t>COP Proceeds OST Held</t>
  </si>
  <si>
    <t>366000</t>
  </si>
  <si>
    <t>Expenditure Recov-Curr Bien</t>
  </si>
  <si>
    <t>0809</t>
  </si>
  <si>
    <t>Capital Leases</t>
  </si>
  <si>
    <t>0868</t>
  </si>
  <si>
    <t>Original Issue Discount - COPs</t>
  </si>
  <si>
    <t>0869</t>
  </si>
  <si>
    <t>Original Issue Premium - COPs</t>
  </si>
  <si>
    <t>365200</t>
  </si>
  <si>
    <t>Interest on Loans to Students</t>
  </si>
  <si>
    <t>390001</t>
  </si>
  <si>
    <t>General Fund 001</t>
  </si>
  <si>
    <t>390088</t>
  </si>
  <si>
    <t>Ed Legacy Trust Acct 08A</t>
  </si>
  <si>
    <t>390118</t>
  </si>
  <si>
    <t>Emp Trng Fin Acct 11A</t>
  </si>
  <si>
    <t>390253</t>
  </si>
  <si>
    <t>Education Const 253</t>
  </si>
  <si>
    <t>4310</t>
  </si>
  <si>
    <t>400310</t>
  </si>
  <si>
    <t>Curr Trsry Cash Activity OST</t>
  </si>
  <si>
    <t>390489</t>
  </si>
  <si>
    <t>Pension Stabilization 489</t>
  </si>
  <si>
    <t>Workforce Ed 24J</t>
  </si>
  <si>
    <t>Innovation 561</t>
  </si>
  <si>
    <t>Federal Pell Grant Revenue</t>
  </si>
  <si>
    <t>0401</t>
  </si>
  <si>
    <t>340200</t>
  </si>
  <si>
    <t>Investment Income</t>
  </si>
  <si>
    <t>0489</t>
  </si>
  <si>
    <t>343100</t>
  </si>
  <si>
    <t>Amortization</t>
  </si>
  <si>
    <t>3220</t>
  </si>
  <si>
    <t>0411</t>
  </si>
  <si>
    <t>340700</t>
  </si>
  <si>
    <t>Dividend Income</t>
  </si>
  <si>
    <t>0473</t>
  </si>
  <si>
    <t>342500</t>
  </si>
  <si>
    <t>Cost of Investment Activity</t>
  </si>
  <si>
    <t>0413</t>
  </si>
  <si>
    <t>365400</t>
  </si>
  <si>
    <t>Gain/Loss on Investment</t>
  </si>
  <si>
    <t>341000</t>
  </si>
  <si>
    <t>3213</t>
  </si>
  <si>
    <t>390057</t>
  </si>
  <si>
    <t>St Bldg Cap Proj 057</t>
  </si>
  <si>
    <t>390060</t>
  </si>
  <si>
    <t>CC Capital Proj 060</t>
  </si>
  <si>
    <t>390357</t>
  </si>
  <si>
    <t>GE Capital Proj 357</t>
  </si>
  <si>
    <t>0820</t>
  </si>
  <si>
    <t>384125</t>
  </si>
  <si>
    <t>Cash Capital Contributions</t>
  </si>
  <si>
    <t>Non-Cash Capital Contributions</t>
  </si>
  <si>
    <t>0441</t>
  </si>
  <si>
    <t>Donated Assets</t>
  </si>
  <si>
    <t>Donated Assets - Private/Local</t>
  </si>
  <si>
    <t>AA</t>
  </si>
  <si>
    <t>601010</t>
  </si>
  <si>
    <t>Exempt Executive</t>
  </si>
  <si>
    <t>E</t>
  </si>
  <si>
    <t>AD</t>
  </si>
  <si>
    <t>AB</t>
  </si>
  <si>
    <t>601020</t>
  </si>
  <si>
    <t>Exempt Managerial</t>
  </si>
  <si>
    <t>AC</t>
  </si>
  <si>
    <t>601030</t>
  </si>
  <si>
    <t>Exempt Professional/Technical</t>
  </si>
  <si>
    <t>AZ</t>
  </si>
  <si>
    <t>601040</t>
  </si>
  <si>
    <t>Exempt Support Staff</t>
  </si>
  <si>
    <t>601050</t>
  </si>
  <si>
    <t>Exempt Temporary</t>
  </si>
  <si>
    <t>AE</t>
  </si>
  <si>
    <t>601060</t>
  </si>
  <si>
    <t>Faculty Permanent FT</t>
  </si>
  <si>
    <t>AF</t>
  </si>
  <si>
    <t>601070</t>
  </si>
  <si>
    <t>Faculty Permanent PT</t>
  </si>
  <si>
    <t>AG</t>
  </si>
  <si>
    <t>601080</t>
  </si>
  <si>
    <t>Faculty Temporary FT</t>
  </si>
  <si>
    <t>AH</t>
  </si>
  <si>
    <t>601090</t>
  </si>
  <si>
    <t>Faculty Temporary PT</t>
  </si>
  <si>
    <t>AK</t>
  </si>
  <si>
    <t>601100</t>
  </si>
  <si>
    <t>Community College Classified</t>
  </si>
  <si>
    <t>601105</t>
  </si>
  <si>
    <t>Classified PT Hourly</t>
  </si>
  <si>
    <t>AQ</t>
  </si>
  <si>
    <t>601110</t>
  </si>
  <si>
    <t>Technical College Classified</t>
  </si>
  <si>
    <t>AL</t>
  </si>
  <si>
    <t>601115</t>
  </si>
  <si>
    <t>Higher Education Students</t>
  </si>
  <si>
    <t>AP</t>
  </si>
  <si>
    <t>601130</t>
  </si>
  <si>
    <t>Work Study Students</t>
  </si>
  <si>
    <t>AS</t>
  </si>
  <si>
    <t>601140</t>
  </si>
  <si>
    <t>Sick Leave Buyout</t>
  </si>
  <si>
    <t>AT</t>
  </si>
  <si>
    <t>601150</t>
  </si>
  <si>
    <t>Terminal Leave</t>
  </si>
  <si>
    <t>AU</t>
  </si>
  <si>
    <t>601160</t>
  </si>
  <si>
    <t>Overtime</t>
  </si>
  <si>
    <t>AN</t>
  </si>
  <si>
    <t>601170</t>
  </si>
  <si>
    <t>Higher Education Other</t>
  </si>
  <si>
    <t>Tech Coll Classified PT Hourly</t>
  </si>
  <si>
    <t>BA</t>
  </si>
  <si>
    <t>602010</t>
  </si>
  <si>
    <t>Old Age and Survivors Insur</t>
  </si>
  <si>
    <t>602011</t>
  </si>
  <si>
    <t>Medicare</t>
  </si>
  <si>
    <t>BH</t>
  </si>
  <si>
    <t>BB</t>
  </si>
  <si>
    <t>602020</t>
  </si>
  <si>
    <t>Retirement and Pensions</t>
  </si>
  <si>
    <t>BC</t>
  </si>
  <si>
    <t>602030</t>
  </si>
  <si>
    <t>Medical Aid</t>
  </si>
  <si>
    <t>602031</t>
  </si>
  <si>
    <t>Labor &amp; Industries</t>
  </si>
  <si>
    <t>BD</t>
  </si>
  <si>
    <t>602040</t>
  </si>
  <si>
    <t>Health Life and Disability Ins</t>
  </si>
  <si>
    <t>BE</t>
  </si>
  <si>
    <t>602050</t>
  </si>
  <si>
    <t>Allowances</t>
  </si>
  <si>
    <t>BF</t>
  </si>
  <si>
    <t>602060</t>
  </si>
  <si>
    <t>Unemployment Compensation</t>
  </si>
  <si>
    <t>BG</t>
  </si>
  <si>
    <t>602070</t>
  </si>
  <si>
    <t>Supplemental Retirement Pay</t>
  </si>
  <si>
    <t>BT</t>
  </si>
  <si>
    <t>602090</t>
  </si>
  <si>
    <t>Shared Leave Provided Sick L</t>
  </si>
  <si>
    <t>BU</t>
  </si>
  <si>
    <t>602100</t>
  </si>
  <si>
    <t>Shared Leave Provided PH</t>
  </si>
  <si>
    <t>BV</t>
  </si>
  <si>
    <t>602110</t>
  </si>
  <si>
    <t>Shared Leave Provided Vacation</t>
  </si>
  <si>
    <t>602120</t>
  </si>
  <si>
    <t>Shared Leave Received</t>
  </si>
  <si>
    <t>BZ</t>
  </si>
  <si>
    <t>602130</t>
  </si>
  <si>
    <t>Other Employee Benefits</t>
  </si>
  <si>
    <t>BK</t>
  </si>
  <si>
    <t>602085</t>
  </si>
  <si>
    <t>Family Leave Pool</t>
  </si>
  <si>
    <t>BL</t>
  </si>
  <si>
    <t>Medical Leave Pool</t>
  </si>
  <si>
    <t>602800</t>
  </si>
  <si>
    <t>Payroll Suspense</t>
  </si>
  <si>
    <t>NZ</t>
  </si>
  <si>
    <t>609030</t>
  </si>
  <si>
    <t>Other Grants and Benefits</t>
  </si>
  <si>
    <t>NX</t>
  </si>
  <si>
    <t>609031</t>
  </si>
  <si>
    <t>Dist to loc govt not gen fund</t>
  </si>
  <si>
    <t>TE</t>
  </si>
  <si>
    <t>Indirect Cost</t>
  </si>
  <si>
    <t>612040</t>
  </si>
  <si>
    <t>F&amp;A Offset</t>
  </si>
  <si>
    <t>Indirect Expense &lt; $25K</t>
  </si>
  <si>
    <t>Indirect Expense &gt; $25K</t>
  </si>
  <si>
    <t>609101</t>
  </si>
  <si>
    <t>Pell</t>
  </si>
  <si>
    <t>609121</t>
  </si>
  <si>
    <t>SEOG</t>
  </si>
  <si>
    <t>609131</t>
  </si>
  <si>
    <t>VA Ch 33</t>
  </si>
  <si>
    <t>VA Ch 35</t>
  </si>
  <si>
    <t>609151</t>
  </si>
  <si>
    <t>BIA</t>
  </si>
  <si>
    <t>609161</t>
  </si>
  <si>
    <t>Teacher Ed Assistance</t>
  </si>
  <si>
    <t>609171</t>
  </si>
  <si>
    <t>BFET</t>
  </si>
  <si>
    <t>609181</t>
  </si>
  <si>
    <t>WorkFirst</t>
  </si>
  <si>
    <t>609191</t>
  </si>
  <si>
    <t>Perkins</t>
  </si>
  <si>
    <t>609199</t>
  </si>
  <si>
    <t>Misc Fed FA</t>
  </si>
  <si>
    <t>609201</t>
  </si>
  <si>
    <t>SNG</t>
  </si>
  <si>
    <t>609211</t>
  </si>
  <si>
    <t>OG</t>
  </si>
  <si>
    <t>609221</t>
  </si>
  <si>
    <t>WRT</t>
  </si>
  <si>
    <t>609222</t>
  </si>
  <si>
    <t>WRT-TECA</t>
  </si>
  <si>
    <t>609231</t>
  </si>
  <si>
    <t>Passport</t>
  </si>
  <si>
    <t>609232</t>
  </si>
  <si>
    <t>ETV_Foster Youth</t>
  </si>
  <si>
    <t>Paraeducator Pipeline Schl Grt</t>
  </si>
  <si>
    <t>609251</t>
  </si>
  <si>
    <t>Early Achievers Opport. Grant</t>
  </si>
  <si>
    <t>609265</t>
  </si>
  <si>
    <t>Gold Star Award</t>
  </si>
  <si>
    <t>Std Emergency Asst Grant</t>
  </si>
  <si>
    <t>609261</t>
  </si>
  <si>
    <t>WAOpp</t>
  </si>
  <si>
    <t>WAOPP Career &amp; Tech Scholarsh</t>
  </si>
  <si>
    <t>609271</t>
  </si>
  <si>
    <t>College Bound</t>
  </si>
  <si>
    <t>609281</t>
  </si>
  <si>
    <t>Gear up</t>
  </si>
  <si>
    <t>609291</t>
  </si>
  <si>
    <t>WAVE</t>
  </si>
  <si>
    <t>609301</t>
  </si>
  <si>
    <t>College Foundation</t>
  </si>
  <si>
    <t>609321</t>
  </si>
  <si>
    <t>Local SDs</t>
  </si>
  <si>
    <t>609331</t>
  </si>
  <si>
    <t>Local Service Orgs</t>
  </si>
  <si>
    <t>609361</t>
  </si>
  <si>
    <t>Local Tribes</t>
  </si>
  <si>
    <t>609401</t>
  </si>
  <si>
    <t>Inst Fin Aid (3.5%)</t>
  </si>
  <si>
    <t>609451</t>
  </si>
  <si>
    <t>S&amp;A Restricted</t>
  </si>
  <si>
    <t>609491</t>
  </si>
  <si>
    <t>Private Scholarships</t>
  </si>
  <si>
    <t>609501</t>
  </si>
  <si>
    <t>College Endowments</t>
  </si>
  <si>
    <t>609511</t>
  </si>
  <si>
    <t>Athletic Scholarship</t>
  </si>
  <si>
    <t>609551</t>
  </si>
  <si>
    <t>S&amp;A Unrestricted</t>
  </si>
  <si>
    <t>609881</t>
  </si>
  <si>
    <t>Americorp</t>
  </si>
  <si>
    <t>609891</t>
  </si>
  <si>
    <t>GET</t>
  </si>
  <si>
    <t>609901</t>
  </si>
  <si>
    <t>Sub Direct Loan</t>
  </si>
  <si>
    <t>609902</t>
  </si>
  <si>
    <t>Sub Direct Loan Contra</t>
  </si>
  <si>
    <t>609911</t>
  </si>
  <si>
    <t>Unsub Direct Loan</t>
  </si>
  <si>
    <t>609912</t>
  </si>
  <si>
    <t>Unsub Direct Loan Contra</t>
  </si>
  <si>
    <t>609921</t>
  </si>
  <si>
    <t>Unsub Plus Loan</t>
  </si>
  <si>
    <t>609922</t>
  </si>
  <si>
    <t>Unsub Plus Loan Contra</t>
  </si>
  <si>
    <t>609931</t>
  </si>
  <si>
    <t>Plus Loan - Parent</t>
  </si>
  <si>
    <t>609932</t>
  </si>
  <si>
    <t>Plus Loan - Parent Contra</t>
  </si>
  <si>
    <t>Private Loan</t>
  </si>
  <si>
    <t>Private Loan Contra</t>
  </si>
  <si>
    <t>EA</t>
  </si>
  <si>
    <t>603010</t>
  </si>
  <si>
    <t>Supplies</t>
  </si>
  <si>
    <t>Janitorial Supplies</t>
  </si>
  <si>
    <t>Office Supplies</t>
  </si>
  <si>
    <t>Coffee and Light Refreshments</t>
  </si>
  <si>
    <t>Meals with Meetings</t>
  </si>
  <si>
    <t>EZ</t>
  </si>
  <si>
    <t>603230</t>
  </si>
  <si>
    <t>Other Goods</t>
  </si>
  <si>
    <t>Mobile Phone Service</t>
  </si>
  <si>
    <t>Phone Service</t>
  </si>
  <si>
    <t>Postage and Parcel</t>
  </si>
  <si>
    <t>Advertising</t>
  </si>
  <si>
    <t>603240</t>
  </si>
  <si>
    <t>Sales Tax Expense</t>
  </si>
  <si>
    <t>603250</t>
  </si>
  <si>
    <t>Freight Expense</t>
  </si>
  <si>
    <t>603280</t>
  </si>
  <si>
    <t>Use Tax Expense</t>
  </si>
  <si>
    <t>603270</t>
  </si>
  <si>
    <t>Late Interest Charges</t>
  </si>
  <si>
    <t>603260</t>
  </si>
  <si>
    <t>Tolerance Miscellaneous Charge</t>
  </si>
  <si>
    <t>EX</t>
  </si>
  <si>
    <t>101904</t>
  </si>
  <si>
    <t>Rounding Adjustment</t>
  </si>
  <si>
    <t>JA</t>
  </si>
  <si>
    <t>607010</t>
  </si>
  <si>
    <t>Non-Capitalized Assets</t>
  </si>
  <si>
    <t>JB</t>
  </si>
  <si>
    <t>607020</t>
  </si>
  <si>
    <t>Non-Capitalized Software</t>
  </si>
  <si>
    <t>6514</t>
  </si>
  <si>
    <t>617010</t>
  </si>
  <si>
    <t>COP Non-Capitalized Assets</t>
  </si>
  <si>
    <t>KA</t>
  </si>
  <si>
    <t>617020</t>
  </si>
  <si>
    <t>COP Non-Capitalized Software</t>
  </si>
  <si>
    <t>608010</t>
  </si>
  <si>
    <t>Computers and Related Hardware</t>
  </si>
  <si>
    <t>FA</t>
  </si>
  <si>
    <t>605010</t>
  </si>
  <si>
    <t>Net Cost of Goods Sold</t>
  </si>
  <si>
    <t>6516</t>
  </si>
  <si>
    <t>FB</t>
  </si>
  <si>
    <t>605020</t>
  </si>
  <si>
    <t>COGS Purchases</t>
  </si>
  <si>
    <t>FC</t>
  </si>
  <si>
    <t>605030</t>
  </si>
  <si>
    <t>COGS Returned Purchases</t>
  </si>
  <si>
    <t>FD</t>
  </si>
  <si>
    <t>605040</t>
  </si>
  <si>
    <t>COGS Freight In</t>
  </si>
  <si>
    <t>COGS Freight Out</t>
  </si>
  <si>
    <t>FE</t>
  </si>
  <si>
    <t>605050</t>
  </si>
  <si>
    <t>COGS Discounts</t>
  </si>
  <si>
    <t>FF</t>
  </si>
  <si>
    <t>605060</t>
  </si>
  <si>
    <t>COGS Inventory Adjustments</t>
  </si>
  <si>
    <t>FG</t>
  </si>
  <si>
    <t>605070</t>
  </si>
  <si>
    <t>COGS Direct Labor</t>
  </si>
  <si>
    <t>FH</t>
  </si>
  <si>
    <t>605080</t>
  </si>
  <si>
    <t>COGS Raw Materials</t>
  </si>
  <si>
    <t>FJ</t>
  </si>
  <si>
    <t>605090</t>
  </si>
  <si>
    <t>COGS Manufacturing Overhead</t>
  </si>
  <si>
    <t>JC</t>
  </si>
  <si>
    <t>607030</t>
  </si>
  <si>
    <t>Furnishings &amp; Equipment</t>
  </si>
  <si>
    <t>Capitalized IT Equipment</t>
  </si>
  <si>
    <t>Capitalized Office Furn and Eq</t>
  </si>
  <si>
    <t>JF</t>
  </si>
  <si>
    <t>614030</t>
  </si>
  <si>
    <t>JG</t>
  </si>
  <si>
    <t>607070</t>
  </si>
  <si>
    <t>Highway Construction</t>
  </si>
  <si>
    <t>JH</t>
  </si>
  <si>
    <t>607080</t>
  </si>
  <si>
    <t>JE</t>
  </si>
  <si>
    <t>607050</t>
  </si>
  <si>
    <t>JJ</t>
  </si>
  <si>
    <t>607090</t>
  </si>
  <si>
    <t>Grounds Development</t>
  </si>
  <si>
    <t>JK</t>
  </si>
  <si>
    <t>607100</t>
  </si>
  <si>
    <t>Architectural and Engineering</t>
  </si>
  <si>
    <t>JL</t>
  </si>
  <si>
    <t>607110</t>
  </si>
  <si>
    <t>Capital Planning</t>
  </si>
  <si>
    <t>JM</t>
  </si>
  <si>
    <t>607120</t>
  </si>
  <si>
    <t>Artwork and Historical Lndmrks</t>
  </si>
  <si>
    <t>JN</t>
  </si>
  <si>
    <t>607130</t>
  </si>
  <si>
    <t>Relocation Cost</t>
  </si>
  <si>
    <t>JQ</t>
  </si>
  <si>
    <t>607140</t>
  </si>
  <si>
    <t>Capitalized Software</t>
  </si>
  <si>
    <t>JR</t>
  </si>
  <si>
    <t>607150</t>
  </si>
  <si>
    <t>Intangible Assets</t>
  </si>
  <si>
    <t>JZ</t>
  </si>
  <si>
    <t>607160</t>
  </si>
  <si>
    <t>Other Capital Outlays</t>
  </si>
  <si>
    <t>KC</t>
  </si>
  <si>
    <t>608030</t>
  </si>
  <si>
    <t>Capitalized Comp/Related HW</t>
  </si>
  <si>
    <t>JD</t>
  </si>
  <si>
    <t>Library Books</t>
  </si>
  <si>
    <t>617030</t>
  </si>
  <si>
    <t>COP Furnishings &amp; Equipment</t>
  </si>
  <si>
    <t>617040</t>
  </si>
  <si>
    <t>COP Library Resources</t>
  </si>
  <si>
    <t>617050</t>
  </si>
  <si>
    <t>COP Land</t>
  </si>
  <si>
    <t>617060</t>
  </si>
  <si>
    <t>COP Buildings</t>
  </si>
  <si>
    <t>617080</t>
  </si>
  <si>
    <t>COP-IOTB</t>
  </si>
  <si>
    <t>617090</t>
  </si>
  <si>
    <t>COP Grounds Development</t>
  </si>
  <si>
    <t>617100</t>
  </si>
  <si>
    <t>COP Architecture</t>
  </si>
  <si>
    <t>617110</t>
  </si>
  <si>
    <t>COP Capital Planning</t>
  </si>
  <si>
    <t>617120</t>
  </si>
  <si>
    <t>COP Artwork and Historical</t>
  </si>
  <si>
    <t>617130</t>
  </si>
  <si>
    <t>COP Relocation Cost</t>
  </si>
  <si>
    <t>617140</t>
  </si>
  <si>
    <t>COP Capitalized Software</t>
  </si>
  <si>
    <t>617150</t>
  </si>
  <si>
    <t>COP Intangible Assets</t>
  </si>
  <si>
    <t>617160</t>
  </si>
  <si>
    <t>COP Other Capital Outlays</t>
  </si>
  <si>
    <t>609010</t>
  </si>
  <si>
    <t>Direct Payments to Clients</t>
  </si>
  <si>
    <t>Intercoll Pmt for Dir Client S</t>
  </si>
  <si>
    <t>NB</t>
  </si>
  <si>
    <t>Payment to Providers &lt; $25K</t>
  </si>
  <si>
    <t>Payment to Providers &gt; $25K</t>
  </si>
  <si>
    <t>ER</t>
  </si>
  <si>
    <t>603150</t>
  </si>
  <si>
    <t>Purchased Services</t>
  </si>
  <si>
    <t>CA</t>
  </si>
  <si>
    <t>604010</t>
  </si>
  <si>
    <t>Mgmt&amp;Org Services</t>
  </si>
  <si>
    <t>CB</t>
  </si>
  <si>
    <t>604020</t>
  </si>
  <si>
    <t>Legal and Expert Witness Svcs</t>
  </si>
  <si>
    <t>CC</t>
  </si>
  <si>
    <t>604030</t>
  </si>
  <si>
    <t>Financial Services</t>
  </si>
  <si>
    <t>604035</t>
  </si>
  <si>
    <t>Bank Fees</t>
  </si>
  <si>
    <t>Merchant Services Fees</t>
  </si>
  <si>
    <t>604037</t>
  </si>
  <si>
    <t>Investment Fees</t>
  </si>
  <si>
    <t>CD</t>
  </si>
  <si>
    <t>604040</t>
  </si>
  <si>
    <t>Computer and Information Svcs</t>
  </si>
  <si>
    <t>CE</t>
  </si>
  <si>
    <t>604041</t>
  </si>
  <si>
    <t>Social Research Services</t>
  </si>
  <si>
    <t>CF</t>
  </si>
  <si>
    <t>604050</t>
  </si>
  <si>
    <t>Technical Services</t>
  </si>
  <si>
    <t>CG</t>
  </si>
  <si>
    <t>604060</t>
  </si>
  <si>
    <t>Marketing Services</t>
  </si>
  <si>
    <t>CJ</t>
  </si>
  <si>
    <t>604080</t>
  </si>
  <si>
    <t>Employee Training Services</t>
  </si>
  <si>
    <t>CK</t>
  </si>
  <si>
    <t>604090</t>
  </si>
  <si>
    <t>Recruiting Services</t>
  </si>
  <si>
    <t>CZ</t>
  </si>
  <si>
    <t>604100</t>
  </si>
  <si>
    <t>Other Personal Services</t>
  </si>
  <si>
    <t>CH</t>
  </si>
  <si>
    <t>604070</t>
  </si>
  <si>
    <t>Communication Services</t>
  </si>
  <si>
    <t>603375</t>
  </si>
  <si>
    <t>Conv Misc Expenses</t>
  </si>
  <si>
    <t>EC</t>
  </si>
  <si>
    <t>603030</t>
  </si>
  <si>
    <t>Utilities General</t>
  </si>
  <si>
    <t>603031</t>
  </si>
  <si>
    <t>Water/Sewer</t>
  </si>
  <si>
    <t>603032</t>
  </si>
  <si>
    <t>Electricity</t>
  </si>
  <si>
    <t>603033</t>
  </si>
  <si>
    <t>Natural Gas</t>
  </si>
  <si>
    <t>603034</t>
  </si>
  <si>
    <t>Steam</t>
  </si>
  <si>
    <t>603035</t>
  </si>
  <si>
    <t>Trash/Recycle/Hazardous Waste</t>
  </si>
  <si>
    <t>6511</t>
  </si>
  <si>
    <t>WA</t>
  </si>
  <si>
    <t>613002</t>
  </si>
  <si>
    <t>6512</t>
  </si>
  <si>
    <t>WB</t>
  </si>
  <si>
    <t>613003</t>
  </si>
  <si>
    <t>WC</t>
  </si>
  <si>
    <t>613004</t>
  </si>
  <si>
    <t>6591</t>
  </si>
  <si>
    <t>WD</t>
  </si>
  <si>
    <t>Govt - Depreciation Expense (997)</t>
  </si>
  <si>
    <t>Govt - Amortization Expense (997)</t>
  </si>
  <si>
    <t>613050</t>
  </si>
  <si>
    <t>Prop - Prior Depreciation</t>
  </si>
  <si>
    <t>6525</t>
  </si>
  <si>
    <t>6597</t>
  </si>
  <si>
    <t>614301</t>
  </si>
  <si>
    <t>Govt - Capital Asset Adjust (997)</t>
  </si>
  <si>
    <t>WF</t>
  </si>
  <si>
    <t>GA</t>
  </si>
  <si>
    <t>606010</t>
  </si>
  <si>
    <t>Instate Subsitance/Lodging</t>
  </si>
  <si>
    <t>GB</t>
  </si>
  <si>
    <t>606020</t>
  </si>
  <si>
    <t>Instate Airfare</t>
  </si>
  <si>
    <t>GC</t>
  </si>
  <si>
    <t>606030</t>
  </si>
  <si>
    <t>Private Auto Mileage</t>
  </si>
  <si>
    <t>GD</t>
  </si>
  <si>
    <t>606040</t>
  </si>
  <si>
    <t>Other Travel Expenses</t>
  </si>
  <si>
    <t>GF</t>
  </si>
  <si>
    <t>606050</t>
  </si>
  <si>
    <t>Out of State Subsist/Lodging</t>
  </si>
  <si>
    <t>GG</t>
  </si>
  <si>
    <t>606060</t>
  </si>
  <si>
    <t>Out of State Airfare</t>
  </si>
  <si>
    <t>GN</t>
  </si>
  <si>
    <t>606070</t>
  </si>
  <si>
    <t>Motorpool Services</t>
  </si>
  <si>
    <t>TB</t>
  </si>
  <si>
    <t>611020</t>
  </si>
  <si>
    <t>Intra Agncy Transfer Benefits</t>
  </si>
  <si>
    <t>TC</t>
  </si>
  <si>
    <t>611030</t>
  </si>
  <si>
    <t>Intra Agncy Transfer Prof Svcs</t>
  </si>
  <si>
    <t>611040</t>
  </si>
  <si>
    <t>Intra Agncy Transfer Goods/Svc</t>
  </si>
  <si>
    <t>TG</t>
  </si>
  <si>
    <t>611050</t>
  </si>
  <si>
    <t>Intra Agncy Transfer Travel</t>
  </si>
  <si>
    <t>TJ</t>
  </si>
  <si>
    <t>611060</t>
  </si>
  <si>
    <t>IntraAgncy Transfer CapOutlay</t>
  </si>
  <si>
    <t>Intra Agncy Reimb -Equip</t>
  </si>
  <si>
    <t>TN</t>
  </si>
  <si>
    <t>611080</t>
  </si>
  <si>
    <t>Intra Agncy Trnsfr GrntsBenSvc</t>
  </si>
  <si>
    <t>Intra Agncy Reimb Tuition-Aid</t>
  </si>
  <si>
    <t>Intra Agncy Reimb - Cntr Grnts</t>
  </si>
  <si>
    <t>TP</t>
  </si>
  <si>
    <t>611090</t>
  </si>
  <si>
    <t>Intra Agncy Transfer Debt Svc</t>
  </si>
  <si>
    <t>EF</t>
  </si>
  <si>
    <t>603060</t>
  </si>
  <si>
    <t>Printing and Reproduction</t>
  </si>
  <si>
    <t>EG</t>
  </si>
  <si>
    <t>603070</t>
  </si>
  <si>
    <t>Training</t>
  </si>
  <si>
    <t>Conferences/Registrations</t>
  </si>
  <si>
    <t>Dues/Membership Fees</t>
  </si>
  <si>
    <t>EH</t>
  </si>
  <si>
    <t>603080</t>
  </si>
  <si>
    <t>Equipment Rental</t>
  </si>
  <si>
    <t>Equipment Rental/Leases LT</t>
  </si>
  <si>
    <t>Equipment Rental/Leases ST</t>
  </si>
  <si>
    <t>Conference Exhibit Meeting Sp</t>
  </si>
  <si>
    <t>EJ</t>
  </si>
  <si>
    <t>603090</t>
  </si>
  <si>
    <t>Subscriptions</t>
  </si>
  <si>
    <t>EK</t>
  </si>
  <si>
    <t>603100</t>
  </si>
  <si>
    <t>Facilities Services</t>
  </si>
  <si>
    <t>EL</t>
  </si>
  <si>
    <t>603110</t>
  </si>
  <si>
    <t>Data Processing</t>
  </si>
  <si>
    <t>EM</t>
  </si>
  <si>
    <t>603120</t>
  </si>
  <si>
    <t>Attorney General Services</t>
  </si>
  <si>
    <t>EN</t>
  </si>
  <si>
    <t>603130</t>
  </si>
  <si>
    <t>Personal Services</t>
  </si>
  <si>
    <t>EP</t>
  </si>
  <si>
    <t>603140</t>
  </si>
  <si>
    <t>Insurance</t>
  </si>
  <si>
    <t>ES</t>
  </si>
  <si>
    <t>Vehicle Maintenance</t>
  </si>
  <si>
    <t>ET</t>
  </si>
  <si>
    <t>603170</t>
  </si>
  <si>
    <t>Audit Services</t>
  </si>
  <si>
    <t>EV</t>
  </si>
  <si>
    <t>603190</t>
  </si>
  <si>
    <t>Administrative Hearings</t>
  </si>
  <si>
    <t>EW</t>
  </si>
  <si>
    <t>603200</t>
  </si>
  <si>
    <t>Archives</t>
  </si>
  <si>
    <t>603210</t>
  </si>
  <si>
    <t>OMWBE</t>
  </si>
  <si>
    <t>EY</t>
  </si>
  <si>
    <t>603220</t>
  </si>
  <si>
    <t>Software Maintenance</t>
  </si>
  <si>
    <t>ED</t>
  </si>
  <si>
    <t>603040</t>
  </si>
  <si>
    <t>Rentals/Leases</t>
  </si>
  <si>
    <t>EE</t>
  </si>
  <si>
    <t>603050</t>
  </si>
  <si>
    <t>Repairs and Maintenance</t>
  </si>
  <si>
    <t>EB</t>
  </si>
  <si>
    <t>603020</t>
  </si>
  <si>
    <t>613701</t>
  </si>
  <si>
    <t>Prop - Bad Debt Expense</t>
  </si>
  <si>
    <t>6515</t>
  </si>
  <si>
    <t>611100</t>
  </si>
  <si>
    <t>PA</t>
  </si>
  <si>
    <t>610010</t>
  </si>
  <si>
    <t>Debt Service Principal</t>
  </si>
  <si>
    <t>PB</t>
  </si>
  <si>
    <t>610020</t>
  </si>
  <si>
    <t>Debt Service Interest</t>
  </si>
  <si>
    <t>PD</t>
  </si>
  <si>
    <t>610030</t>
  </si>
  <si>
    <t>COP Lease/Purchase Principal</t>
  </si>
  <si>
    <t>PE</t>
  </si>
  <si>
    <t>610040</t>
  </si>
  <si>
    <t>COP Lease/Purchase Interest</t>
  </si>
  <si>
    <t>PC</t>
  </si>
  <si>
    <t>367550</t>
  </si>
  <si>
    <t>Other Debt Costs</t>
  </si>
  <si>
    <t>610060</t>
  </si>
  <si>
    <t>Interest Expense</t>
  </si>
  <si>
    <t>690060</t>
  </si>
  <si>
    <t>Non-Op Building Fee Remittance</t>
  </si>
  <si>
    <t>690561</t>
  </si>
  <si>
    <t>Non-Op Innov Fee Remittance</t>
  </si>
  <si>
    <t>-</t>
  </si>
  <si>
    <t>Non-Op CTP Remittance SBCTC</t>
  </si>
  <si>
    <t>FMS SRCREV</t>
  </si>
  <si>
    <t>FMS SOBJ</t>
  </si>
  <si>
    <t>ACCOUNT TYPE</t>
  </si>
  <si>
    <t>BUDGETARY ONLY</t>
  </si>
  <si>
    <t>AFRS GL</t>
  </si>
  <si>
    <t>AFRS REVSRC</t>
  </si>
  <si>
    <t>AFRS SUBOBJ</t>
  </si>
  <si>
    <t>All Accounts</t>
  </si>
  <si>
    <t>Assets</t>
  </si>
  <si>
    <t>Current Assets</t>
  </si>
  <si>
    <t>Cash and Cash Equivalents</t>
  </si>
  <si>
    <t>Short-Term Receivables</t>
  </si>
  <si>
    <t>Non-Student Accts Receivable</t>
  </si>
  <si>
    <t>Student Accounts Receivable</t>
  </si>
  <si>
    <t>Not sent to AFRS</t>
  </si>
  <si>
    <t>Short-Term Investments</t>
  </si>
  <si>
    <t>Inventories</t>
  </si>
  <si>
    <t>Prepaid Expenses</t>
  </si>
  <si>
    <t>Non-Current Assets</t>
  </si>
  <si>
    <t>Long-Term Receivables</t>
  </si>
  <si>
    <t>Non-Student A/R</t>
  </si>
  <si>
    <t>Long-Term Investments</t>
  </si>
  <si>
    <t>Capital Assets</t>
  </si>
  <si>
    <t>Non-Depreciable Capital Assets</t>
  </si>
  <si>
    <t>Depreciable Capital Assets</t>
  </si>
  <si>
    <t>Deferred Outflows of Resources</t>
  </si>
  <si>
    <t>Liabilities</t>
  </si>
  <si>
    <t>Current Liabilities</t>
  </si>
  <si>
    <t>Accounts Payable</t>
  </si>
  <si>
    <t>Accounts Payable Gen.</t>
  </si>
  <si>
    <t>Other A/P Liabilities</t>
  </si>
  <si>
    <t>Accrued Liabilities</t>
  </si>
  <si>
    <t>Accrued Liabilities General</t>
  </si>
  <si>
    <t>Payroll/HCM Payables</t>
  </si>
  <si>
    <t>State Income Tax</t>
  </si>
  <si>
    <t>State Income Tax - ER</t>
  </si>
  <si>
    <t>Uniform Select</t>
  </si>
  <si>
    <t>Uniform Select - PP</t>
  </si>
  <si>
    <t>Unemployment Tax - ER</t>
  </si>
  <si>
    <t>Due To College/Othr St Agency</t>
  </si>
  <si>
    <t>Compensated Absences</t>
  </si>
  <si>
    <t>Deposits Payable</t>
  </si>
  <si>
    <t>Unearned Revenue</t>
  </si>
  <si>
    <t>Current Portion Long Term Debt</t>
  </si>
  <si>
    <t>COP Liability ST</t>
  </si>
  <si>
    <t>Non-Current Liabilities</t>
  </si>
  <si>
    <t>Unamortized Premium</t>
  </si>
  <si>
    <t>Long Term Debt</t>
  </si>
  <si>
    <t>L-T Installmt/Leases Payable</t>
  </si>
  <si>
    <t>Deferred Inflows of Resources</t>
  </si>
  <si>
    <t>Equity</t>
  </si>
  <si>
    <t>Net Investment-Capital Assets</t>
  </si>
  <si>
    <t>Other Equity</t>
  </si>
  <si>
    <t>Revenue</t>
  </si>
  <si>
    <t>Operating Revenue</t>
  </si>
  <si>
    <t>Student Tuition and Fees</t>
  </si>
  <si>
    <t>Revenue Distribution</t>
  </si>
  <si>
    <t>Auxiliary Enterprise Sales</t>
  </si>
  <si>
    <t>Grants and Contracts</t>
  </si>
  <si>
    <t>Inactive</t>
  </si>
  <si>
    <t>Federal Grants and Contracts</t>
  </si>
  <si>
    <t>0410</t>
  </si>
  <si>
    <t>Unclaimed Monies</t>
  </si>
  <si>
    <t>0678</t>
  </si>
  <si>
    <t>Equity Transfer in</t>
  </si>
  <si>
    <t>0679</t>
  </si>
  <si>
    <t>Equity Transfer Out</t>
  </si>
  <si>
    <t>Non-Operating Revenue</t>
  </si>
  <si>
    <t>Appropriations</t>
  </si>
  <si>
    <t>ED CARES</t>
  </si>
  <si>
    <t>Other Non-Operating Revenue</t>
  </si>
  <si>
    <t>Capital Revenues</t>
  </si>
  <si>
    <t>Capital Appropriations</t>
  </si>
  <si>
    <t>Expenses</t>
  </si>
  <si>
    <t>Operating</t>
  </si>
  <si>
    <t>Salaries and Wages</t>
  </si>
  <si>
    <t>Benefits</t>
  </si>
  <si>
    <t>Unemployment Tax Exp - ER</t>
  </si>
  <si>
    <t>State Income Tax Exp-ER</t>
  </si>
  <si>
    <t>Grants, Scl. ships,Fellowships</t>
  </si>
  <si>
    <t>F and A Admin Rollup</t>
  </si>
  <si>
    <t>CARES</t>
  </si>
  <si>
    <t>IA Service Grant</t>
  </si>
  <si>
    <t>Running Start Scholarship</t>
  </si>
  <si>
    <t>SWS Non-wages</t>
  </si>
  <si>
    <t>Student Emerg Assist (SEAG)</t>
  </si>
  <si>
    <t>Support Stdnts Homelessness</t>
  </si>
  <si>
    <t>Goods &amp; Routine Services</t>
  </si>
  <si>
    <t>Equipment Budget Rollup</t>
  </si>
  <si>
    <t>Capital Expenses</t>
  </si>
  <si>
    <t>Contracted Services</t>
  </si>
  <si>
    <t>Direct Pmt Rollup</t>
  </si>
  <si>
    <t>Contracted Grant Services</t>
  </si>
  <si>
    <t>Payment for Direct Client Svcs</t>
  </si>
  <si>
    <t>Utilities</t>
  </si>
  <si>
    <t>Depreciation</t>
  </si>
  <si>
    <t>Prop - Depreciation Exp (Assets)</t>
  </si>
  <si>
    <t>Prop - Amortization Exp (Assets)</t>
  </si>
  <si>
    <t>Amortization Premiums/Discounts</t>
  </si>
  <si>
    <t>Prop - Change in Capitalization</t>
  </si>
  <si>
    <t>Govt - Amortization Expense (999)</t>
  </si>
  <si>
    <t>Other Expense</t>
  </si>
  <si>
    <t>Travel</t>
  </si>
  <si>
    <t>Other Expenses</t>
  </si>
  <si>
    <t>Non-Operating</t>
  </si>
  <si>
    <t>Loss on Disposal</t>
  </si>
  <si>
    <t>Debt Expenditures</t>
  </si>
  <si>
    <t>Remittances</t>
  </si>
  <si>
    <t>DATE</t>
  </si>
  <si>
    <t>ENVIROMENT</t>
  </si>
  <si>
    <t>REPORT</t>
  </si>
  <si>
    <t>SUP</t>
  </si>
  <si>
    <t>GLACT</t>
  </si>
  <si>
    <t>RVW</t>
  </si>
  <si>
    <t>RPT</t>
  </si>
  <si>
    <t>TBL</t>
  </si>
  <si>
    <t>GLACT to SAO</t>
  </si>
  <si>
    <t>SAO ZERO</t>
  </si>
  <si>
    <t>ER1</t>
  </si>
  <si>
    <t>ER2</t>
  </si>
  <si>
    <t>JOURNAL</t>
  </si>
  <si>
    <t>GL ANALYSIS</t>
  </si>
  <si>
    <t>PRODUCTION</t>
  </si>
  <si>
    <t>PQA</t>
  </si>
  <si>
    <t>PDV</t>
  </si>
  <si>
    <t>PTS</t>
  </si>
  <si>
    <t>YEAR</t>
  </si>
  <si>
    <t>MONTH</t>
  </si>
  <si>
    <t>FILE NAME</t>
  </si>
  <si>
    <t>DATA SOURCE</t>
  </si>
  <si>
    <t>AFRS</t>
  </si>
  <si>
    <t>COLLEGE CODE</t>
  </si>
  <si>
    <t>BUSINESS UNIT</t>
  </si>
  <si>
    <t>AFRS FMO</t>
  </si>
  <si>
    <t>PS PERIOD</t>
  </si>
  <si>
    <t>MONTH END</t>
  </si>
  <si>
    <t>TICKET NUMBERS</t>
  </si>
  <si>
    <t>Testing Period</t>
  </si>
  <si>
    <t>T113394</t>
  </si>
  <si>
    <t>T113389</t>
  </si>
  <si>
    <t>T113174</t>
  </si>
  <si>
    <t>CLOSING</t>
  </si>
  <si>
    <t>TEXT</t>
  </si>
  <si>
    <t>2021-5-26-FINAL-PRD -11-PRODUCTION-GLACT</t>
  </si>
  <si>
    <t>2021-5-26-FINAL-PRD -11-PRODUCTION-RVW</t>
  </si>
  <si>
    <t>2021-5-26-FINAL-PRD -11-PRODUCTION-RPT</t>
  </si>
  <si>
    <t>2021-5-26-FINAL-PRD -11-PRODUCTION-TBL</t>
  </si>
  <si>
    <t>2021-5-26-FINAL-PRD -11-PRODUCTION-GLACT to SAO</t>
  </si>
  <si>
    <t>2021-5-26-FINAL-PRD -11-PRODUCTION-SAO ZERO</t>
  </si>
  <si>
    <t>2021-5-26-FINAL-PRD -11-PRODUCTION-ER1</t>
  </si>
  <si>
    <t>2021-5-26-FINAL-PRD -11-PRODUCTION-ER2</t>
  </si>
  <si>
    <t>2021-5-26-FINAL-PRD -11-PRODUCTION-JOURNAL</t>
  </si>
  <si>
    <t>2021-5-26-FINAL-PRD -11-PRODUCTION-GL ANALYSIS</t>
  </si>
  <si>
    <t>2021-5-26-FINAL-PRD -11-PRODUCTION-TEXT</t>
  </si>
  <si>
    <t>AGENCY NUM</t>
  </si>
  <si>
    <t>AGENCY ABR</t>
  </si>
  <si>
    <t>AGENCY TITLE</t>
  </si>
  <si>
    <t>SRD</t>
  </si>
  <si>
    <t>State Revenue for Distribution (SRD)</t>
  </si>
  <si>
    <t>FRD</t>
  </si>
  <si>
    <t>Federal Revenue for Distribution (FRD)</t>
  </si>
  <si>
    <t>BRI</t>
  </si>
  <si>
    <t>Bond Retirement and Interest (BRI)</t>
  </si>
  <si>
    <t>REP</t>
  </si>
  <si>
    <t>House of Representatives (REP)</t>
  </si>
  <si>
    <t>SEN</t>
  </si>
  <si>
    <t>Senate (SEN)</t>
  </si>
  <si>
    <t>JTC</t>
  </si>
  <si>
    <t>Joint Transportation Committee (JTC)</t>
  </si>
  <si>
    <t>JLARC</t>
  </si>
  <si>
    <t>Joint Legislative Audit and Review Committee (JLARC)</t>
  </si>
  <si>
    <t>LEAP</t>
  </si>
  <si>
    <t>Legislative Evaluation and Accountability Program Committee (LEAP)</t>
  </si>
  <si>
    <t>OSA</t>
  </si>
  <si>
    <t>Office of the State Actuary (OSA)</t>
  </si>
  <si>
    <t>LSS</t>
  </si>
  <si>
    <t>Office of Legislative Support Services (LSS)</t>
  </si>
  <si>
    <t>JLS</t>
  </si>
  <si>
    <t>Joint Legislative Systems Committee (JLS)</t>
  </si>
  <si>
    <t>SLC</t>
  </si>
  <si>
    <t>Statute Law Committee (SLC)</t>
  </si>
  <si>
    <t>Supreme Court (SUP)</t>
  </si>
  <si>
    <t>LAW</t>
  </si>
  <si>
    <t>State Law Library (LAW)</t>
  </si>
  <si>
    <t>COA</t>
  </si>
  <si>
    <t>Court of Appeals (COA)</t>
  </si>
  <si>
    <t>CJC</t>
  </si>
  <si>
    <t>Commission on Judicial Conduct (CJC)</t>
  </si>
  <si>
    <t>AOC</t>
  </si>
  <si>
    <t>Administrative Office of the Courts (AOC)</t>
  </si>
  <si>
    <t>OPD</t>
  </si>
  <si>
    <t>Office of Public Defense (OPD)</t>
  </si>
  <si>
    <t>OCLA</t>
  </si>
  <si>
    <t>Office of Civil Legal Aid (OCLA)</t>
  </si>
  <si>
    <t>GOV</t>
  </si>
  <si>
    <t>Office of the Governor (GOV)</t>
  </si>
  <si>
    <t>SAG</t>
  </si>
  <si>
    <t>Special Appropriations to the Governor (SAG)</t>
  </si>
  <si>
    <t>LTG</t>
  </si>
  <si>
    <t>Office of the Lieutenant Governor (LTG)</t>
  </si>
  <si>
    <t>PDC</t>
  </si>
  <si>
    <t>Public Disclosure Commission (PDC)</t>
  </si>
  <si>
    <t>SEC</t>
  </si>
  <si>
    <t>Office of the Secretary of State (SEC)</t>
  </si>
  <si>
    <t>INA</t>
  </si>
  <si>
    <t>Governor's Office of Indian Affairs (INA)</t>
  </si>
  <si>
    <t>APA</t>
  </si>
  <si>
    <t>Washington State Commission on Asian Pacific American Affairs (APA)</t>
  </si>
  <si>
    <t>OST</t>
  </si>
  <si>
    <t>Office of the State Treasurer (OST)</t>
  </si>
  <si>
    <t>RDC</t>
  </si>
  <si>
    <t>Redistricting Commission (RDC)</t>
  </si>
  <si>
    <t>SAO</t>
  </si>
  <si>
    <t>Office of the State Auditor (SAO)</t>
  </si>
  <si>
    <t>COS</t>
  </si>
  <si>
    <t>Washington Citizens' Commission on Salaries for Elected Officials (COS)</t>
  </si>
  <si>
    <t>ATG</t>
  </si>
  <si>
    <t>Office of the Attorney General (ATG)</t>
  </si>
  <si>
    <t>CFC</t>
  </si>
  <si>
    <t>Caseload Forecast Council (CFC)</t>
  </si>
  <si>
    <t>DFI</t>
  </si>
  <si>
    <t>Department of Financial Institutions (DFI)</t>
  </si>
  <si>
    <t>COM</t>
  </si>
  <si>
    <t>Department of Commerce (COM)</t>
  </si>
  <si>
    <t>ERFC</t>
  </si>
  <si>
    <t>Economic and Revenue Forecast Council (ERFC)</t>
  </si>
  <si>
    <t>OFM</t>
  </si>
  <si>
    <t>Office of Financial Management (OFM)</t>
  </si>
  <si>
    <t>EDA</t>
  </si>
  <si>
    <t>Washington Economic Development Finance Authority (EDA)</t>
  </si>
  <si>
    <t>HCA</t>
  </si>
  <si>
    <t>State Health Care Authority (HCA)</t>
  </si>
  <si>
    <t>OAH</t>
  </si>
  <si>
    <t>Office of Administrative Hearings (OAH)</t>
  </si>
  <si>
    <t>LOT</t>
  </si>
  <si>
    <t>State Lottery Commission (LOT)</t>
  </si>
  <si>
    <t>GMB</t>
  </si>
  <si>
    <t>Washington State Gambling Commission (GMB)</t>
  </si>
  <si>
    <t>CHA</t>
  </si>
  <si>
    <t>Washington State Commission on Hispanic Affairs (CHA)</t>
  </si>
  <si>
    <t>CAA</t>
  </si>
  <si>
    <t>Washington State Commission on African-American Affairs (CAA)</t>
  </si>
  <si>
    <t>HUM</t>
  </si>
  <si>
    <t>Human Rights Commission (HUM)</t>
  </si>
  <si>
    <t>DRS</t>
  </si>
  <si>
    <t>Department of Retirement Systems (DRS)</t>
  </si>
  <si>
    <t>SIB</t>
  </si>
  <si>
    <t>State Investment Board (SIB)</t>
  </si>
  <si>
    <t>DOR</t>
  </si>
  <si>
    <t>Department of Revenue (DOR)</t>
  </si>
  <si>
    <t>BTA</t>
  </si>
  <si>
    <t>Board of Tax Appeals (BTA)</t>
  </si>
  <si>
    <t>Office of Minority and Women's Business Enterprises (OMWBE)</t>
  </si>
  <si>
    <t>HFC</t>
  </si>
  <si>
    <t>Washington State Housing Finance Commission (HFC)</t>
  </si>
  <si>
    <t>INS</t>
  </si>
  <si>
    <t>Office of the Insurance Commissioner (INS)</t>
  </si>
  <si>
    <t>CTS</t>
  </si>
  <si>
    <t>Consolidated Technology Services (CTS)</t>
  </si>
  <si>
    <t>ACB</t>
  </si>
  <si>
    <t>State Board of Accountancy (ACB)</t>
  </si>
  <si>
    <t>BRPELS</t>
  </si>
  <si>
    <t>Board of Registration for Professional Engineers and Land Surveyors (BRPELS)</t>
  </si>
  <si>
    <t>FIC</t>
  </si>
  <si>
    <t>Forensic Investigations Council (FIC)</t>
  </si>
  <si>
    <t>DES</t>
  </si>
  <si>
    <t>Department of Enterprise Services (DES)</t>
  </si>
  <si>
    <t>HRC</t>
  </si>
  <si>
    <t>Washington Horse Racing Commission (HRC)</t>
  </si>
  <si>
    <t>IND</t>
  </si>
  <si>
    <t>Board of Industrial Insurance Appeals (IND)</t>
  </si>
  <si>
    <t>LCB</t>
  </si>
  <si>
    <t>Liquor and Cannabis Board (LCB)</t>
  </si>
  <si>
    <t>BPC</t>
  </si>
  <si>
    <t>Board of Pilotage Commissioners (BPC)</t>
  </si>
  <si>
    <t>UTC</t>
  </si>
  <si>
    <t>Utilities and Transportation Commission (UTC)</t>
  </si>
  <si>
    <t>BVFFRO</t>
  </si>
  <si>
    <t>Board for Volunteer Firefighters and Reserve Officers (BVFFRO)</t>
  </si>
  <si>
    <t>WSP</t>
  </si>
  <si>
    <t>Washington State Patrol (WSP)</t>
  </si>
  <si>
    <t>CJT</t>
  </si>
  <si>
    <t>Washington State Criminal Justice Training Commission (CJT)</t>
  </si>
  <si>
    <t>STS</t>
  </si>
  <si>
    <t>Washington Traffic Safety Commission (STS)</t>
  </si>
  <si>
    <t>OII</t>
  </si>
  <si>
    <t>Office of Independent Investigations (OII)</t>
  </si>
  <si>
    <t>L&amp;I</t>
  </si>
  <si>
    <t>Department of Labor and Industries (L&amp;I)</t>
  </si>
  <si>
    <t>DOL</t>
  </si>
  <si>
    <t>Department of Licensing (DOL)</t>
  </si>
  <si>
    <t>MIL</t>
  </si>
  <si>
    <t>Military Department (MIL)</t>
  </si>
  <si>
    <t>PERC</t>
  </si>
  <si>
    <t>Public Employment Relations Commission (PERC)</t>
  </si>
  <si>
    <t>DSHS</t>
  </si>
  <si>
    <t>Department of Social and Health Services (DSHS)</t>
  </si>
  <si>
    <t>DOH</t>
  </si>
  <si>
    <t>Department of Health (DOH)</t>
  </si>
  <si>
    <t>TOB</t>
  </si>
  <si>
    <t>Tobacco Settlement Authority (TOB)</t>
  </si>
  <si>
    <t>DVA</t>
  </si>
  <si>
    <t>Department of Veterans' Affairs (DVA)</t>
  </si>
  <si>
    <t>DCYF</t>
  </si>
  <si>
    <t>Department of Children, Youth, and Families (DCYF)</t>
  </si>
  <si>
    <t>DOC</t>
  </si>
  <si>
    <t>Department of Corrections (DOC)</t>
  </si>
  <si>
    <t>DSB</t>
  </si>
  <si>
    <t>Department of Services for the Blind (DSB)</t>
  </si>
  <si>
    <t>SAC</t>
  </si>
  <si>
    <t>Student Achievement Council (SAC)</t>
  </si>
  <si>
    <t>LEOFF</t>
  </si>
  <si>
    <t>Law Enforcement Officers’ and Fire Fighters’ Plan 2 Retirement Board (LEOFF)</t>
  </si>
  <si>
    <t>WHEFA</t>
  </si>
  <si>
    <t>Washington Higher Education Facilities Authority (WHEFA)</t>
  </si>
  <si>
    <t>SPI</t>
  </si>
  <si>
    <t>Superintendent of Public Instruction (SPI)</t>
  </si>
  <si>
    <t>SFB</t>
  </si>
  <si>
    <t>State School for the Blind (SFB)</t>
  </si>
  <si>
    <t>State Board for Community and Technical Colleges (SBCTC)</t>
  </si>
  <si>
    <t>CDHY</t>
  </si>
  <si>
    <t>Washington Center for Deaf and Hard of Hearing Youth (CDHY)</t>
  </si>
  <si>
    <t>WFTECB</t>
  </si>
  <si>
    <t>Workforce Training and Education Coordinating Board (WFTECB)</t>
  </si>
  <si>
    <t>DAHP</t>
  </si>
  <si>
    <t>Department of Archaeology and Historic Preservation (DAHP)</t>
  </si>
  <si>
    <t>LSDFA</t>
  </si>
  <si>
    <t>Life Sciences Discovery Fund Authority (LSDFA)</t>
  </si>
  <si>
    <t>WCSC</t>
  </si>
  <si>
    <t>Washington Charter School Commission (WCSC)</t>
  </si>
  <si>
    <t>UW</t>
  </si>
  <si>
    <t>University of Washington (UW)</t>
  </si>
  <si>
    <t>WSU</t>
  </si>
  <si>
    <t>Washington State University (WSU)</t>
  </si>
  <si>
    <t>EWU</t>
  </si>
  <si>
    <t>Eastern Washington University (EWU)</t>
  </si>
  <si>
    <t>CWU</t>
  </si>
  <si>
    <t>Central Washington University (CWU)</t>
  </si>
  <si>
    <t>TESC</t>
  </si>
  <si>
    <t>The Evergreen State College (TESC)</t>
  </si>
  <si>
    <t>WWU</t>
  </si>
  <si>
    <t>Western Washington University (WWU)</t>
  </si>
  <si>
    <t>ART</t>
  </si>
  <si>
    <t>Washington State Arts Commission (ART)</t>
  </si>
  <si>
    <t>WHS</t>
  </si>
  <si>
    <t>Washington State Historical Society (WHS)</t>
  </si>
  <si>
    <t>EWH</t>
  </si>
  <si>
    <t>Eastern Washington State Historical Society (EWH)</t>
  </si>
  <si>
    <t>DOT</t>
  </si>
  <si>
    <t>Department of Transportation (DOT)</t>
  </si>
  <si>
    <t>CRAB</t>
  </si>
  <si>
    <t>County Road Administration Board (CRAB)</t>
  </si>
  <si>
    <t>TIB</t>
  </si>
  <si>
    <t>Transportation Improvement Board (TIB)</t>
  </si>
  <si>
    <t>TRC</t>
  </si>
  <si>
    <t>Transportation Commission (TRC)</t>
  </si>
  <si>
    <t>FMSIB</t>
  </si>
  <si>
    <t>Freight Mobility Strategic Investment Board (FMSIB)</t>
  </si>
  <si>
    <t>WMMFA</t>
  </si>
  <si>
    <t>Washington Materials Management and Financing Authority (WMMFA)</t>
  </si>
  <si>
    <t>CRG</t>
  </si>
  <si>
    <t>Columbia River Gorge Commission (CRG)</t>
  </si>
  <si>
    <t>ECY</t>
  </si>
  <si>
    <t>Department of Ecology (ECY)</t>
  </si>
  <si>
    <t>PLI</t>
  </si>
  <si>
    <t>Washington Pollution Liability Insurance Program (PLI)</t>
  </si>
  <si>
    <t>PARKS</t>
  </si>
  <si>
    <t>State Parks and Recreation Commission (PARKS)</t>
  </si>
  <si>
    <t>RCFB</t>
  </si>
  <si>
    <t>Recreation and Conservation Funding Board (RCFB)</t>
  </si>
  <si>
    <t>ELUHO</t>
  </si>
  <si>
    <t>Environmental and Land Use Hearings Office (ELUHO)</t>
  </si>
  <si>
    <t>SCC</t>
  </si>
  <si>
    <t>State Conservation Commission (SCC)</t>
  </si>
  <si>
    <t>DFW</t>
  </si>
  <si>
    <t>Department of Fish and Wildlife (DFW)</t>
  </si>
  <si>
    <t>PSP</t>
  </si>
  <si>
    <t>Puget Sound Partnership (PSP)</t>
  </si>
  <si>
    <t>DNR</t>
  </si>
  <si>
    <t>Department of Natural Resources (DNR)</t>
  </si>
  <si>
    <t>AGR</t>
  </si>
  <si>
    <t>Department of Agriculture (AGR)</t>
  </si>
  <si>
    <t>APPLE</t>
  </si>
  <si>
    <t>Apple Commission (APPLE)</t>
  </si>
  <si>
    <t>ALFALFA</t>
  </si>
  <si>
    <t>Alfalfa Seed Commission (ALFALFA)</t>
  </si>
  <si>
    <t>BEEF</t>
  </si>
  <si>
    <t>Beef Commission (BEEF)</t>
  </si>
  <si>
    <t>BLUE</t>
  </si>
  <si>
    <t>Blueberry Commission (BLUE)</t>
  </si>
  <si>
    <t>ASPAR</t>
  </si>
  <si>
    <t>Asparagus Commission (ASPAR)</t>
  </si>
  <si>
    <t>CRAN</t>
  </si>
  <si>
    <t>Cranberry Commission (CRAN)</t>
  </si>
  <si>
    <t>OIL</t>
  </si>
  <si>
    <t>Oilseeds Commission (OIL)</t>
  </si>
  <si>
    <t>DAIRY</t>
  </si>
  <si>
    <t>Dairy Products Commission (DAIRY)</t>
  </si>
  <si>
    <t>PULSE</t>
  </si>
  <si>
    <t>Pulse Crops Commission (PULSE)</t>
  </si>
  <si>
    <t>FRUIT</t>
  </si>
  <si>
    <t>Fruit Commission (FRUIT)</t>
  </si>
  <si>
    <t>HRWD</t>
  </si>
  <si>
    <t>Hardwoods Commission (HRWD)</t>
  </si>
  <si>
    <t>HOP</t>
  </si>
  <si>
    <t>Hop Commission (HOP)</t>
  </si>
  <si>
    <t>GILLNET</t>
  </si>
  <si>
    <t>Puget Sound Gillnet Salmon Commission (GILLNET)</t>
  </si>
  <si>
    <t>POTATO</t>
  </si>
  <si>
    <t>Potato Commission (POTATO)</t>
  </si>
  <si>
    <t>MINT</t>
  </si>
  <si>
    <t>Mint Commission (MINT)</t>
  </si>
  <si>
    <t>RASP</t>
  </si>
  <si>
    <t>Red Raspberry Commission (RASP)</t>
  </si>
  <si>
    <t>SEED</t>
  </si>
  <si>
    <t>Seed Potato Commission (SEED)</t>
  </si>
  <si>
    <t>TURF</t>
  </si>
  <si>
    <t>Turf Grass Seed Commission (TURF)</t>
  </si>
  <si>
    <t>TREE</t>
  </si>
  <si>
    <t>Tree Fruit Research Commission (TREE)</t>
  </si>
  <si>
    <t>WINE</t>
  </si>
  <si>
    <t>Wine Commission (WINE)</t>
  </si>
  <si>
    <t>GRAIN</t>
  </si>
  <si>
    <t>Grain Commission (GRAIN)</t>
  </si>
  <si>
    <t>Employment Security Department (ES)</t>
  </si>
  <si>
    <t>BEER</t>
  </si>
  <si>
    <t>Beer Commission (BEER)</t>
  </si>
  <si>
    <t>WHCFA</t>
  </si>
  <si>
    <t>Washington Health Care Facilities Authority (WHCFA)</t>
  </si>
  <si>
    <t>EVC</t>
  </si>
  <si>
    <t>Everett Community College (EVC)</t>
  </si>
  <si>
    <t>EDC</t>
  </si>
  <si>
    <t>Edmonds Community College (EDC)</t>
  </si>
  <si>
    <t>WHC</t>
  </si>
  <si>
    <t>Whatcom Community College (WHC)</t>
  </si>
  <si>
    <t>Bellevue College (BC)</t>
  </si>
  <si>
    <t>BBC</t>
  </si>
  <si>
    <t>Big Bend Community College (BBC)</t>
  </si>
  <si>
    <t>CEC</t>
  </si>
  <si>
    <t>Centralia College (CEC)</t>
  </si>
  <si>
    <t>Cascadia College (CC)</t>
  </si>
  <si>
    <t>CLC</t>
  </si>
  <si>
    <t>Clark College (CLC)</t>
  </si>
  <si>
    <t>PIE</t>
  </si>
  <si>
    <t>Pierce College (PIE)</t>
  </si>
  <si>
    <t>CBC</t>
  </si>
  <si>
    <t>Columbia Basin College (CBC)</t>
  </si>
  <si>
    <t>GHC</t>
  </si>
  <si>
    <t>Grays Harbor College (GHC)</t>
  </si>
  <si>
    <t>GRC</t>
  </si>
  <si>
    <t>Green River College (GRC)</t>
  </si>
  <si>
    <t>HC</t>
  </si>
  <si>
    <t>Highline College (HC)</t>
  </si>
  <si>
    <t>LCC</t>
  </si>
  <si>
    <t>Lower Columbia College (LCC)</t>
  </si>
  <si>
    <t>OLC</t>
  </si>
  <si>
    <t>Olympic College (OLC)</t>
  </si>
  <si>
    <t>PEC</t>
  </si>
  <si>
    <t>Peninsula College (PEC)</t>
  </si>
  <si>
    <t>SCCD-6</t>
  </si>
  <si>
    <t>Seattle Community College - District 6 (SCCD-6)</t>
  </si>
  <si>
    <t>SHC</t>
  </si>
  <si>
    <t>Shoreline Community College (SHC)</t>
  </si>
  <si>
    <t>SVC</t>
  </si>
  <si>
    <t>Skagit Valley College (SVC)</t>
  </si>
  <si>
    <t>SPS</t>
  </si>
  <si>
    <t>South Puget Sound Community College (SPS)</t>
  </si>
  <si>
    <t>SCCD-17</t>
  </si>
  <si>
    <t>Spokane Community College - District 17 (SCCD-17)</t>
  </si>
  <si>
    <t>TCC</t>
  </si>
  <si>
    <t>Tacoma Community College (TCC)</t>
  </si>
  <si>
    <t>WLC</t>
  </si>
  <si>
    <t>Walla Walla Community College (WLC)</t>
  </si>
  <si>
    <t>WVC</t>
  </si>
  <si>
    <t>Wenatchee Valley College (WVC)</t>
  </si>
  <si>
    <t>YVC</t>
  </si>
  <si>
    <t>Yakima Valley Community College (YVC)</t>
  </si>
  <si>
    <t>LWIT</t>
  </si>
  <si>
    <t>Lake Washington Institute of Technology (LWIT)</t>
  </si>
  <si>
    <t>RTC</t>
  </si>
  <si>
    <t>Renton Technical College (RTC)</t>
  </si>
  <si>
    <t>BTC</t>
  </si>
  <si>
    <t>Bellingham Technical College (BTC)</t>
  </si>
  <si>
    <t>Bates Technical College (BATES)</t>
  </si>
  <si>
    <t>CPTC</t>
  </si>
  <si>
    <t>Clover Park Technical College (CPTC)</t>
  </si>
  <si>
    <t>CTCS</t>
  </si>
  <si>
    <t>Community and Technical College System (CTCS)</t>
  </si>
  <si>
    <t>OFMFSC</t>
  </si>
  <si>
    <t>OFM Financial Statement Control (OFMFSC)</t>
  </si>
  <si>
    <t>TRANSFER</t>
  </si>
  <si>
    <t>Treasurer's Transfers (TRANSFER)</t>
  </si>
  <si>
    <t>DEPINC</t>
  </si>
  <si>
    <t>Treasurer's Deposit Income (DEPINC)</t>
  </si>
  <si>
    <t>SUNDRY</t>
  </si>
  <si>
    <t>Sundry Claims (SUNDRY)</t>
  </si>
  <si>
    <t>WPM</t>
  </si>
  <si>
    <t>Workfirst Performance Measures (WPM)</t>
  </si>
  <si>
    <t>LOAN</t>
  </si>
  <si>
    <t>Agency Loans (LOAN)</t>
  </si>
  <si>
    <t>GRANT</t>
  </si>
  <si>
    <t>One Time Grants (GRANT)</t>
  </si>
  <si>
    <t>SECD</t>
  </si>
  <si>
    <t>Stadium and Exhibition Center Distributions (SECD)</t>
  </si>
  <si>
    <t>CFGFS</t>
  </si>
  <si>
    <t>OFM Cash Flow Adjustments - General Fund - State (CFGFS)</t>
  </si>
  <si>
    <t>CFGFF/PL</t>
  </si>
  <si>
    <t>OFM Cash Flow Adjustments - General Fund - Federal/Private Local (CFGFF/PL)</t>
  </si>
  <si>
    <t>CFOTHER</t>
  </si>
  <si>
    <t>OFM Cash Flow Adjustments - All Other Funds (CFOTHER)</t>
  </si>
  <si>
    <t>CRS</t>
  </si>
  <si>
    <t>Contributions to Retirement Systems (CRS)</t>
  </si>
  <si>
    <t>STCWC</t>
  </si>
  <si>
    <t>OST - Cash and Warrant Control (STCWC)</t>
  </si>
  <si>
    <t>COUNTY</t>
  </si>
  <si>
    <t>Counties (COUNTY)</t>
  </si>
  <si>
    <t>CITY</t>
  </si>
  <si>
    <t>Cities and Towns (CITY)</t>
  </si>
  <si>
    <t>LHD</t>
  </si>
  <si>
    <t>Local Health Districts (LHD)</t>
  </si>
  <si>
    <t>SDA</t>
  </si>
  <si>
    <t>Washington State School Directors' Association (SDA)</t>
  </si>
  <si>
    <t>Agency</t>
  </si>
  <si>
    <t>Fund</t>
  </si>
  <si>
    <t>005</t>
  </si>
  <si>
    <t>013</t>
  </si>
  <si>
    <t>048</t>
  </si>
  <si>
    <t>050</t>
  </si>
  <si>
    <t>075</t>
  </si>
  <si>
    <t>076</t>
  </si>
  <si>
    <t>090</t>
  </si>
  <si>
    <t>Non-Refund Receivable Clearing</t>
  </si>
  <si>
    <t>City/County Tax</t>
  </si>
  <si>
    <t>Cares Write-off</t>
  </si>
  <si>
    <t>Filing Fees and Legal Services</t>
  </si>
  <si>
    <t>International Contract</t>
  </si>
  <si>
    <t>Running Start</t>
  </si>
  <si>
    <t>Grant Repayment</t>
  </si>
  <si>
    <t>Interagency Reimbursements</t>
  </si>
  <si>
    <t>Misc State Fin Aid</t>
  </si>
  <si>
    <t>Prop Adj - Furnshg &amp; Equip</t>
  </si>
  <si>
    <t>Prop Adj - Library Resources</t>
  </si>
  <si>
    <t>Prop Adj - Land</t>
  </si>
  <si>
    <t>Prop Adj - Buildings</t>
  </si>
  <si>
    <t>Prop Adj - Imp Other Than Bldg</t>
  </si>
  <si>
    <t>Prop Adj - Grounds Developmt</t>
  </si>
  <si>
    <t>Prop Adj - Architecture</t>
  </si>
  <si>
    <t>Prop Adj - Capital Planning</t>
  </si>
  <si>
    <t>Prop Adj - Artwork &amp; Historica</t>
  </si>
  <si>
    <t>Prop Adj - Relocation Cost</t>
  </si>
  <si>
    <t>Prop Adj - Capitalizd Software</t>
  </si>
  <si>
    <t>Prop Adj - Intangible Assets</t>
  </si>
  <si>
    <t>Prop Adj - Other Cap Outlays</t>
  </si>
  <si>
    <t>Exempt Salary Transfer</t>
  </si>
  <si>
    <t>Teching Salary Transfer</t>
  </si>
  <si>
    <t>Classified Salary Transfer</t>
  </si>
  <si>
    <t>Student Salary Transfer</t>
  </si>
  <si>
    <t>Other Salary Transfer</t>
  </si>
  <si>
    <t>SF Conversion Clearing</t>
  </si>
  <si>
    <t>Long Term Care Premium</t>
  </si>
  <si>
    <t>Federal Emergency Mgmt Agency</t>
  </si>
  <si>
    <t>DESCRIPTION</t>
  </si>
  <si>
    <t>Offsetting GL</t>
  </si>
  <si>
    <t>5081040 = 0</t>
  </si>
  <si>
    <t>1010190+2012060 = 0</t>
  </si>
  <si>
    <t>SUBSID/SMO</t>
  </si>
  <si>
    <t>1010140+2012010 = 0</t>
  </si>
  <si>
    <t>Due From Other Funds Intern ST &lt; 1 YEAR</t>
  </si>
  <si>
    <t>Due From Other Funds Intrnl LT &gt; 1 YEAR</t>
  </si>
  <si>
    <t>Due to Other Funds Internal ST &lt; 1 YEAR</t>
  </si>
  <si>
    <t>Due to Other Funds LT &gt; 1 YEAR</t>
  </si>
  <si>
    <t>1010170+2012040=0</t>
  </si>
  <si>
    <t>1100030+2130030=0</t>
  </si>
  <si>
    <t>SMO</t>
  </si>
  <si>
    <t>FUND LIMITATIONS</t>
  </si>
  <si>
    <t>Only 997</t>
  </si>
  <si>
    <t>Only 999</t>
  </si>
  <si>
    <t>5081012 = 0</t>
  </si>
  <si>
    <t>5081014 = 0</t>
  </si>
  <si>
    <t>5081016 = 0</t>
  </si>
  <si>
    <t>5081018 = 0</t>
  </si>
  <si>
    <t>5081019 = 0</t>
  </si>
  <si>
    <t>5081020 = 0</t>
  </si>
  <si>
    <t>5081030 = 0</t>
  </si>
  <si>
    <t>5081050 = 0</t>
  </si>
  <si>
    <t>5081060 = 0</t>
  </si>
  <si>
    <t>5081062 = 0</t>
  </si>
  <si>
    <t>5081070 = 0</t>
  </si>
  <si>
    <t>5081072 = 0</t>
  </si>
  <si>
    <t>5081074 = 0</t>
  </si>
  <si>
    <t>5081080 = 0</t>
  </si>
  <si>
    <t>SMO REQ ALL FUNDS EXCEPT 840 &amp; 790</t>
  </si>
  <si>
    <t>FUNDS 4xx &amp; 5xx</t>
  </si>
  <si>
    <t>1000199 = 0</t>
  </si>
  <si>
    <t>BY BUSINESS UNIT AND BY JOURNAL</t>
  </si>
  <si>
    <t>SUBSID TYPE</t>
  </si>
  <si>
    <t>FMS GL</t>
  </si>
  <si>
    <t>Subsid</t>
  </si>
  <si>
    <t>Other State Agency</t>
  </si>
  <si>
    <t>System-College/SBCTC</t>
  </si>
  <si>
    <t>5020020+5020021 = 0</t>
  </si>
  <si>
    <t>4030150</t>
  </si>
  <si>
    <t>4030140</t>
  </si>
  <si>
    <t>4030140 + 4030150 = 0</t>
  </si>
  <si>
    <t>0545</t>
  </si>
  <si>
    <t>0547</t>
  </si>
  <si>
    <t>G/L-Sale of Capital Assets - Propriety</t>
  </si>
  <si>
    <t>Original Issue Premium - Refunding</t>
  </si>
  <si>
    <t>001</t>
  </si>
  <si>
    <t>010</t>
  </si>
  <si>
    <t>011</t>
  </si>
  <si>
    <t>012</t>
  </si>
  <si>
    <t>014</t>
  </si>
  <si>
    <t>020</t>
  </si>
  <si>
    <t>035</t>
  </si>
  <si>
    <t>037</t>
  </si>
  <si>
    <t>038</t>
  </si>
  <si>
    <t>040</t>
  </si>
  <si>
    <t>045</t>
  </si>
  <si>
    <t>046</t>
  </si>
  <si>
    <t>055</t>
  </si>
  <si>
    <t>056</t>
  </si>
  <si>
    <t>057</t>
  </si>
  <si>
    <t>080</t>
  </si>
  <si>
    <t>082</t>
  </si>
  <si>
    <t>085</t>
  </si>
  <si>
    <t>4030130</t>
  </si>
  <si>
    <t>Excludes funds 149, 790, 840, 997, 999</t>
  </si>
  <si>
    <t>Debit/Creidt of 4030130 must = by fund</t>
  </si>
  <si>
    <t>SUBSID NUMBER</t>
  </si>
  <si>
    <t>05</t>
  </si>
  <si>
    <t>10</t>
  </si>
  <si>
    <t>21</t>
  </si>
  <si>
    <t>27</t>
  </si>
  <si>
    <t>29</t>
  </si>
  <si>
    <t>32</t>
  </si>
  <si>
    <t>34</t>
  </si>
  <si>
    <t>35</t>
  </si>
  <si>
    <t>37</t>
  </si>
  <si>
    <t>39</t>
  </si>
  <si>
    <t>48</t>
  </si>
  <si>
    <t>49</t>
  </si>
  <si>
    <t>52</t>
  </si>
  <si>
    <t>57</t>
  </si>
  <si>
    <t>62</t>
  </si>
  <si>
    <t>65</t>
  </si>
  <si>
    <t>70</t>
  </si>
  <si>
    <t>72</t>
  </si>
  <si>
    <t>74</t>
  </si>
  <si>
    <t>75</t>
  </si>
  <si>
    <t>76</t>
  </si>
  <si>
    <t>78</t>
  </si>
  <si>
    <t>83</t>
  </si>
  <si>
    <t>86</t>
  </si>
  <si>
    <t>91</t>
  </si>
  <si>
    <t>92</t>
  </si>
  <si>
    <t>93</t>
  </si>
  <si>
    <t>94</t>
  </si>
  <si>
    <t>95</t>
  </si>
  <si>
    <t>96</t>
  </si>
  <si>
    <t>00</t>
  </si>
  <si>
    <t>086</t>
  </si>
  <si>
    <t>087</t>
  </si>
  <si>
    <t>091</t>
  </si>
  <si>
    <t>095</t>
  </si>
  <si>
    <t>099</t>
  </si>
  <si>
    <t>#202 - T-trans in Fund Type 4</t>
  </si>
  <si>
    <t>#212A Indirect Elimination</t>
  </si>
  <si>
    <t>#209 Fund Type 4 expenses only</t>
  </si>
  <si>
    <t>#303 - Intra-Fund Transfers</t>
  </si>
  <si>
    <t>#302 - Operating Transfers</t>
  </si>
  <si>
    <t>SMARTER QUERY #1</t>
  </si>
  <si>
    <t>SMARTER QUERY #2</t>
  </si>
  <si>
    <t>#302A -Op Transfer Not Allowed</t>
  </si>
  <si>
    <t>#212 - Object T Elimination</t>
  </si>
  <si>
    <t>#401 - Due To-From Other Funds</t>
  </si>
  <si>
    <t>#902B - Due From Othr Agencies</t>
  </si>
  <si>
    <t>#902A - Due To Other Agencies</t>
  </si>
  <si>
    <t>#305B - Revenue Source 149</t>
  </si>
  <si>
    <t>#204 - Object J &amp; K</t>
  </si>
  <si>
    <t>060</t>
  </si>
  <si>
    <t>08A</t>
  </si>
  <si>
    <t>11A</t>
  </si>
  <si>
    <t>145</t>
  </si>
  <si>
    <t>146</t>
  </si>
  <si>
    <t>147</t>
  </si>
  <si>
    <t>148</t>
  </si>
  <si>
    <t>149</t>
  </si>
  <si>
    <t>24J</t>
  </si>
  <si>
    <t>253</t>
  </si>
  <si>
    <t>329</t>
  </si>
  <si>
    <t>357</t>
  </si>
  <si>
    <t>440</t>
  </si>
  <si>
    <t>443</t>
  </si>
  <si>
    <t>444</t>
  </si>
  <si>
    <t>448</t>
  </si>
  <si>
    <t>450</t>
  </si>
  <si>
    <t>460</t>
  </si>
  <si>
    <t>466</t>
  </si>
  <si>
    <t>489</t>
  </si>
  <si>
    <t>522</t>
  </si>
  <si>
    <t>524</t>
  </si>
  <si>
    <t>528</t>
  </si>
  <si>
    <t>561</t>
  </si>
  <si>
    <t>569</t>
  </si>
  <si>
    <t>570</t>
  </si>
  <si>
    <t>573</t>
  </si>
  <si>
    <t>743</t>
  </si>
  <si>
    <t>790</t>
  </si>
  <si>
    <t>840</t>
  </si>
  <si>
    <t>841</t>
  </si>
  <si>
    <t>843</t>
  </si>
  <si>
    <t>846</t>
  </si>
  <si>
    <t>849</t>
  </si>
  <si>
    <t>850</t>
  </si>
  <si>
    <t>859</t>
  </si>
  <si>
    <t>860</t>
  </si>
  <si>
    <t>991</t>
  </si>
  <si>
    <t>992</t>
  </si>
  <si>
    <t>997</t>
  </si>
  <si>
    <t>999</t>
  </si>
  <si>
    <t>State General</t>
  </si>
  <si>
    <t>St Bldg Contr Acct</t>
  </si>
  <si>
    <t>CC Cap Project Acct</t>
  </si>
  <si>
    <t>Customized Trng Prog</t>
  </si>
  <si>
    <t>Grants&amp;Contracts</t>
  </si>
  <si>
    <t>Local Contracts</t>
  </si>
  <si>
    <t>Plant</t>
  </si>
  <si>
    <t>Dedicated Local</t>
  </si>
  <si>
    <t>Operating Fees Acct</t>
  </si>
  <si>
    <t>Workforce Educ Investment Acct</t>
  </si>
  <si>
    <t>Education Const Acct</t>
  </si>
  <si>
    <t>C C Bond Retirm Fund</t>
  </si>
  <si>
    <t>Gardner-Evans Constr</t>
  </si>
  <si>
    <t>Store</t>
  </si>
  <si>
    <t>Central Data Processing</t>
  </si>
  <si>
    <t>Central IT Services</t>
  </si>
  <si>
    <t>Printing Fund</t>
  </si>
  <si>
    <t>HE Other Facilities</t>
  </si>
  <si>
    <t>Motor Pool</t>
  </si>
  <si>
    <t>Statewide Info Tech System Dvl</t>
  </si>
  <si>
    <t>Pension Funding 489</t>
  </si>
  <si>
    <t>Associated Students</t>
  </si>
  <si>
    <t>Bookstore</t>
  </si>
  <si>
    <t>Parking</t>
  </si>
  <si>
    <t>CTC Innovation 561</t>
  </si>
  <si>
    <t>Food Service</t>
  </si>
  <si>
    <t>Other Auxiliary Ente</t>
  </si>
  <si>
    <t>Housing &amp; Food</t>
  </si>
  <si>
    <t>CC Fac Awards Trust</t>
  </si>
  <si>
    <t>Comm Coll Clearing</t>
  </si>
  <si>
    <t>Cash Control</t>
  </si>
  <si>
    <t>Fac Award Endowment</t>
  </si>
  <si>
    <t>Grants In Aid</t>
  </si>
  <si>
    <t>Student Loan</t>
  </si>
  <si>
    <t>Work Study</t>
  </si>
  <si>
    <t>Endowment Local</t>
  </si>
  <si>
    <t>Financial Aid Fund</t>
  </si>
  <si>
    <t>NSDL Fund SCCC</t>
  </si>
  <si>
    <t>Nurses Loan Fund SCC</t>
  </si>
  <si>
    <t>Gen Fixed Asset Subsid Acct</t>
  </si>
  <si>
    <t>Gen L-T Obligation Subsid Acct</t>
  </si>
  <si>
    <t>Allow-Uncollectbl Lease Rec ST</t>
  </si>
  <si>
    <t>Allow-Uncoll Lease Rec LT</t>
  </si>
  <si>
    <t>Restricted Cash&amp;Invtmts-Noncur</t>
  </si>
  <si>
    <t>Leased Asset - Land</t>
  </si>
  <si>
    <t>Allow for Amort - Leased Land</t>
  </si>
  <si>
    <t>Leased Asset - Buildings</t>
  </si>
  <si>
    <t>Allow for Amort - Leased Bldg</t>
  </si>
  <si>
    <t>Leased Asset - Furn &amp; Equip</t>
  </si>
  <si>
    <t>Allow for Amort - Lsd Furn &amp; E</t>
  </si>
  <si>
    <t>Right-to-use Lease Liability S</t>
  </si>
  <si>
    <t>Right-to-use Lease Liab LT</t>
  </si>
  <si>
    <t>Deferred Inflows on RTU Asset</t>
  </si>
  <si>
    <t>Oth Fin Src/RTU Lease Acq</t>
  </si>
  <si>
    <t>Leased Property Variable Incom</t>
  </si>
  <si>
    <t>IT Supplies</t>
  </si>
  <si>
    <t>Lease Asset Acquisition</t>
  </si>
  <si>
    <t>Exp Adj/Elim - Leased F &amp; E</t>
  </si>
  <si>
    <t>Exp Adj/Elim-Leased Building</t>
  </si>
  <si>
    <t>Variable Lease Pmts-Equip</t>
  </si>
  <si>
    <t>Variable Lease Pmts - Land/Bld</t>
  </si>
  <si>
    <t>Equipment Leases - Principal</t>
  </si>
  <si>
    <t>Equipment Leases - Interest</t>
  </si>
  <si>
    <t>Bldg Leases - Principal</t>
  </si>
  <si>
    <t>Bldg Leases - Interest</t>
  </si>
  <si>
    <t>Agency #</t>
  </si>
  <si>
    <t>Select your agency name</t>
  </si>
  <si>
    <t>Agency Number</t>
  </si>
  <si>
    <t>Agency Name</t>
  </si>
  <si>
    <t xml:space="preserve">Seclect you agency name and the agency number will automatically populate in cell A6.  </t>
  </si>
  <si>
    <t>Subsid numbers in column D will update to the subsid you should use for your agency.</t>
  </si>
  <si>
    <t>Use this sheet to select the correct subsid based on the subsid type on the COA Crosswalk.</t>
  </si>
  <si>
    <t>COMING SOON</t>
  </si>
  <si>
    <t>Other State Agency/ System-College/SBCTC</t>
  </si>
  <si>
    <t>GL 
POSITION</t>
  </si>
  <si>
    <t>CLAM MANUAL LINK</t>
  </si>
  <si>
    <t>A = ASSETS</t>
  </si>
  <si>
    <t>Excludes funds 790, 840, 841</t>
  </si>
  <si>
    <t>Student Receivable Error</t>
  </si>
  <si>
    <t>Leasehold Improvement Asst</t>
  </si>
  <si>
    <t>Allow for Depr - Leasehld Impr</t>
  </si>
  <si>
    <t>SBITA Asset</t>
  </si>
  <si>
    <t>Allowance for Amort - SBITA</t>
  </si>
  <si>
    <t>L = LIABILITIES</t>
  </si>
  <si>
    <t>AP Control Liability</t>
  </si>
  <si>
    <t>Exclude in funds 790, 840, 841</t>
  </si>
  <si>
    <t>SBITA Agreement Payable ST</t>
  </si>
  <si>
    <t>Right to Use Lease Liab LT</t>
  </si>
  <si>
    <t>SBITA Agreement Payable LT</t>
  </si>
  <si>
    <t>Q = EQUITY</t>
  </si>
  <si>
    <t>Only used in fund 997</t>
  </si>
  <si>
    <t>R = REVENUES</t>
  </si>
  <si>
    <t>IF = 4020020 + 1010180 - REQ SUBSID
------------------------------
IF = 1010100 - NO SUBSID</t>
  </si>
  <si>
    <t>Subsid
-----------------</t>
  </si>
  <si>
    <t>Other State Agency
-------------------------</t>
  </si>
  <si>
    <t>IF = 4020030 + 1010180 - REQ SUBSID
------------------------------
IF = 1010100 - NO SUBSID</t>
  </si>
  <si>
    <t>IF = 4020040 + 1010180 - REQ SUBSID
------------------------------
IF = 1010100 - NO SUBSID</t>
  </si>
  <si>
    <t>IF = 4020050 + 1010180 - REQ SUBSID
------------------------------
IF = 1010100 - NO SUBSID</t>
  </si>
  <si>
    <t>IF = 4020060 + 1010180 - REQ SUBSID
------------------------------
IF = 1010100 - NO SUBSID</t>
  </si>
  <si>
    <t>IF = 4020070 + 1010180 - REQ SUBSID
------------------------------
IF = 1010100 - NO SUBSID</t>
  </si>
  <si>
    <t>IF = 4020080 + 1010180 - REQ SUBSID
------------------------------
IF = 1010100 - NO SUBSID</t>
  </si>
  <si>
    <t>IF = 4020090+ 1010180 - REQ SUBSID
------------------------------
IF = 1010100 - NO SUBSID</t>
  </si>
  <si>
    <t>IF = 4020100+ 1010180 - REQ SUBSID
------------------------------
IF = 1010100 - NO SUBSID</t>
  </si>
  <si>
    <t>IF = 4020110+ 1010180 - REQ SUBSID
------------------------------
IF = 1010100 - NO SUBSID</t>
  </si>
  <si>
    <t>System-College/SBCTC
-------------------------</t>
  </si>
  <si>
    <t>4030130 = 0 BY FUND</t>
  </si>
  <si>
    <t>CREDIT</t>
  </si>
  <si>
    <t>4030155</t>
  </si>
  <si>
    <t>4030145+4030155 = 0</t>
  </si>
  <si>
    <t>DEBIT</t>
  </si>
  <si>
    <t>4030145</t>
  </si>
  <si>
    <t>One WA 466</t>
  </si>
  <si>
    <t>Leased Property Interest Incom</t>
  </si>
  <si>
    <t>Income from Leasesd Property</t>
  </si>
  <si>
    <t>E = EXPENSES</t>
  </si>
  <si>
    <t>FinAid/Direct Aid to Students</t>
  </si>
  <si>
    <t>WA Bridge Grant</t>
  </si>
  <si>
    <t>5020410+5020411 = 0</t>
  </si>
  <si>
    <t>Employee Recognition Awards</t>
  </si>
  <si>
    <t>Direct Grant Pmts to Client/St</t>
  </si>
  <si>
    <t>Non-Cap Office Furn. and Equip</t>
  </si>
  <si>
    <t>Not used in state allocated funds</t>
  </si>
  <si>
    <t>COP Capitalized IT Equipment</t>
  </si>
  <si>
    <t xml:space="preserve"> </t>
  </si>
  <si>
    <t>COP Capitalized Office Furn/Eq</t>
  </si>
  <si>
    <t>COP Capitalized Comp Related H</t>
  </si>
  <si>
    <t>COP Capitalized Comp Hardware</t>
  </si>
  <si>
    <t>JS</t>
  </si>
  <si>
    <t>Prop Adj-Capitalized IT Equip</t>
  </si>
  <si>
    <t>Prop Adj-Capitalize Office F/E</t>
  </si>
  <si>
    <t>Prop Adj-Capitalized Comp Hard</t>
  </si>
  <si>
    <t>Exp Adj/Elim - SBITA Principal</t>
  </si>
  <si>
    <t>Exp Adj/Elim - SBITA Interest</t>
  </si>
  <si>
    <t>Exp Adj/Elim - SBITA</t>
  </si>
  <si>
    <t>IF = 5050021 + 2012050 - REQ SUBSID
------------------------------
IF = 2000010 - NO SUBSID</t>
  </si>
  <si>
    <t>Insurance (non-revolving Fund)</t>
  </si>
  <si>
    <t>Intercollege Payment</t>
  </si>
  <si>
    <t>IF = 5081395 + 2012050 - REQ SUBSID
------------------------------
IF = 2000010 - NO SUBSID</t>
  </si>
  <si>
    <t>07/01/2019</t>
  </si>
  <si>
    <t>Active</t>
  </si>
  <si>
    <t>SBCTC Controlled</t>
  </si>
  <si>
    <t>07/01/2023</t>
  </si>
  <si>
    <t>Model Toxics Capital Proj 23N</t>
  </si>
  <si>
    <t>Climate Commit Capitl Proj 26C</t>
  </si>
  <si>
    <t>Comm Assist Capital Proj 26V</t>
  </si>
  <si>
    <t>Nonspendable Consumable Inventory</t>
  </si>
  <si>
    <t>Nonspendable Student Loan Receivable</t>
  </si>
  <si>
    <t xml:space="preserve">Nonspendable Receivable Long Term </t>
  </si>
  <si>
    <t>Revolving Fund Entries</t>
  </si>
  <si>
    <t>RS &amp; IC Remittance to SBCTC</t>
  </si>
  <si>
    <t>7/1/2023</t>
  </si>
  <si>
    <t>Intra Agency Transfer Salaries</t>
  </si>
  <si>
    <t>TA</t>
  </si>
  <si>
    <t>7/1/2019</t>
  </si>
  <si>
    <t>4/4/2023</t>
  </si>
  <si>
    <t>7/1/2022</t>
  </si>
  <si>
    <t>5/1/2023</t>
  </si>
  <si>
    <t>State Capital Allocation</t>
  </si>
  <si>
    <t>State Operating Allocation</t>
  </si>
  <si>
    <t>4/1/2021</t>
  </si>
  <si>
    <t>7/1/2021</t>
  </si>
  <si>
    <t>7/1/2020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</si>
</sst>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0000"/>
    <numFmt numFmtId="166" formatCode="yyyy\-mm\-dd;@"/>
    <numFmt numFmtId="167" formatCode="00"/>
    <numFmt numFmtId="168" formatCode="000"/>
    <numFmt numFmtId="169" formatCode="000000"/>
  </numFmts>
  <fonts count="33" x14ac:knownFonts="1">
    <font>
      <sz val="11"/>
      <color theme="1"/>
      <name val="Calibri"/>
      <family val="2"/>
      <scheme val="minor"/>
    </font>
    <font>
      <sz val="11"/>
      <color indexed="8"/>
      <name val="Calibri"/>
      <family val="2"/>
      <scheme val="minor"/>
    </font>
    <font>
      <sz val="10"/>
      <color indexed="8"/>
      <name val="Arial"/>
      <family val="2"/>
    </font>
    <font>
      <b/>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sz val="10"/>
      <color rgb="FF000000"/>
      <name val="Times New Roman"/>
      <family val="1"/>
    </font>
    <font>
      <sz val="11"/>
      <color rgb="FFFF0000"/>
      <name val="Calibri"/>
      <family val="2"/>
      <scheme val="minor"/>
    </font>
    <font>
      <u/>
      <sz val="9"/>
      <color theme="10"/>
      <name val="Century Gothic"/>
      <family val="2"/>
    </font>
    <font>
      <sz val="10"/>
      <color theme="1"/>
      <name val="Comic Sans MS"/>
      <family val="4"/>
    </font>
    <font>
      <sz val="11"/>
      <color theme="1"/>
      <name val="Calibri"/>
      <family val="2"/>
      <scheme val="minor"/>
    </font>
    <font>
      <b/>
      <sz val="10"/>
      <color indexed="8"/>
      <name val="Comic Sans MS"/>
      <family val="4"/>
    </font>
    <font>
      <sz val="10"/>
      <color indexed="8"/>
      <name val="Comic Sans MS"/>
      <family val="4"/>
    </font>
    <font>
      <sz val="10"/>
      <name val="Comic Sans MS"/>
      <family val="4"/>
    </font>
    <font>
      <strike/>
      <sz val="10"/>
      <color theme="1"/>
      <name val="Comic Sans MS"/>
      <family val="4"/>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000000"/>
      <name val="Comic Sans MS"/>
      <family val="4"/>
    </font>
    <font>
      <u/>
      <sz val="11"/>
      <color theme="10"/>
      <name val="Calibri"/>
      <family val="2"/>
      <scheme val="minor"/>
    </font>
    <font>
      <u/>
      <sz val="10"/>
      <color theme="10"/>
      <name val="Comic Sans MS"/>
      <family val="4"/>
    </font>
  </fonts>
  <fills count="56">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66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00FFCC"/>
        <bgColor indexed="64"/>
      </patternFill>
    </fill>
    <fill>
      <patternFill patternType="solid">
        <fgColor theme="3" tint="0.79998168889431442"/>
        <bgColor indexed="64"/>
      </patternFill>
    </fill>
    <fill>
      <patternFill patternType="solid">
        <fgColor rgb="FF99FF33"/>
        <bgColor indexed="64"/>
      </patternFill>
    </fill>
    <fill>
      <patternFill patternType="solid">
        <fgColor rgb="FFFF9900"/>
        <bgColor indexed="64"/>
      </patternFill>
    </fill>
    <fill>
      <patternFill patternType="solid">
        <fgColor rgb="FF99FFCC"/>
        <bgColor indexed="64"/>
      </patternFill>
    </fill>
    <fill>
      <patternFill patternType="solid">
        <fgColor rgb="FF66FF99"/>
        <bgColor indexed="64"/>
      </patternFill>
    </fill>
  </fills>
  <borders count="34">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theme="0" tint="-0.14996795556505021"/>
      </right>
      <top style="medium">
        <color indexed="64"/>
      </top>
      <bottom style="hair">
        <color theme="0" tint="-0.14996795556505021"/>
      </bottom>
      <diagonal/>
    </border>
    <border>
      <left style="hair">
        <color theme="0" tint="-0.14996795556505021"/>
      </left>
      <right style="hair">
        <color theme="0" tint="-0.14996795556505021"/>
      </right>
      <top style="medium">
        <color indexed="64"/>
      </top>
      <bottom style="hair">
        <color theme="0" tint="-0.14996795556505021"/>
      </bottom>
      <diagonal/>
    </border>
    <border>
      <left style="hair">
        <color theme="0" tint="-0.14996795556505021"/>
      </left>
      <right/>
      <top style="medium">
        <color indexed="64"/>
      </top>
      <bottom style="hair">
        <color theme="0" tint="-0.14996795556505021"/>
      </bottom>
      <diagonal/>
    </border>
    <border>
      <left style="medium">
        <color indexed="64"/>
      </left>
      <right style="medium">
        <color indexed="64"/>
      </right>
      <top style="medium">
        <color indexed="64"/>
      </top>
      <bottom style="hair">
        <color theme="0" tint="-0.14996795556505021"/>
      </bottom>
      <diagonal/>
    </border>
    <border>
      <left/>
      <right style="hair">
        <color theme="0" tint="-0.14996795556505021"/>
      </right>
      <top style="medium">
        <color indexed="64"/>
      </top>
      <bottom style="hair">
        <color theme="0" tint="-0.14996795556505021"/>
      </bottom>
      <diagonal/>
    </border>
    <border>
      <left style="medium">
        <color indexed="64"/>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medium">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medium">
        <color indexed="64"/>
      </bottom>
      <diagonal/>
    </border>
    <border>
      <left style="hair">
        <color theme="0" tint="-0.14996795556505021"/>
      </left>
      <right/>
      <top style="hair">
        <color theme="0" tint="-0.14996795556505021"/>
      </top>
      <bottom style="medium">
        <color indexed="64"/>
      </bottom>
      <diagonal/>
    </border>
    <border>
      <left style="medium">
        <color indexed="64"/>
      </left>
      <right style="medium">
        <color indexed="64"/>
      </right>
      <top style="hair">
        <color theme="0" tint="-0.14996795556505021"/>
      </top>
      <bottom style="medium">
        <color indexed="64"/>
      </bottom>
      <diagonal/>
    </border>
    <border>
      <left/>
      <right style="hair">
        <color theme="0" tint="-0.14996795556505021"/>
      </right>
      <top style="hair">
        <color theme="0" tint="-0.14996795556505021"/>
      </top>
      <bottom style="medium">
        <color indexed="64"/>
      </bottom>
      <diagonal/>
    </border>
    <border>
      <left style="medium">
        <color indexed="64"/>
      </left>
      <right style="medium">
        <color indexed="64"/>
      </right>
      <top/>
      <bottom/>
      <diagonal/>
    </border>
  </borders>
  <cellStyleXfs count="49">
    <xf numFmtId="0" fontId="0" fillId="0" borderId="0"/>
    <xf numFmtId="0" fontId="1" fillId="0" borderId="0"/>
    <xf numFmtId="0" fontId="2" fillId="0" borderId="0"/>
    <xf numFmtId="0" fontId="7" fillId="0" borderId="0"/>
    <xf numFmtId="0" fontId="9" fillId="0" borderId="0" applyNumberFormat="0" applyFill="0" applyBorder="0" applyAlignment="0" applyProtection="0">
      <alignment vertical="top"/>
      <protection locked="0"/>
    </xf>
    <xf numFmtId="0" fontId="11" fillId="0" borderId="0"/>
    <xf numFmtId="0" fontId="1" fillId="0" borderId="0"/>
    <xf numFmtId="0" fontId="16" fillId="0" borderId="0" applyNumberFormat="0" applyFill="0" applyBorder="0" applyAlignment="0" applyProtection="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20" fillId="18" borderId="0" applyNumberFormat="0" applyBorder="0" applyAlignment="0" applyProtection="0"/>
    <xf numFmtId="0" fontId="21" fillId="19" borderId="0" applyNumberFormat="0" applyBorder="0" applyAlignment="0" applyProtection="0"/>
    <xf numFmtId="0" fontId="22" fillId="20" borderId="0" applyNumberFormat="0" applyBorder="0" applyAlignment="0" applyProtection="0"/>
    <xf numFmtId="0" fontId="23" fillId="21" borderId="5" applyNumberFormat="0" applyAlignment="0" applyProtection="0"/>
    <xf numFmtId="0" fontId="24" fillId="22" borderId="6" applyNumberFormat="0" applyAlignment="0" applyProtection="0"/>
    <xf numFmtId="0" fontId="25" fillId="22" borderId="5" applyNumberFormat="0" applyAlignment="0" applyProtection="0"/>
    <xf numFmtId="0" fontId="26" fillId="0" borderId="7" applyNumberFormat="0" applyFill="0" applyAlignment="0" applyProtection="0"/>
    <xf numFmtId="0" fontId="27" fillId="23" borderId="8" applyNumberFormat="0" applyAlignment="0" applyProtection="0"/>
    <xf numFmtId="0" fontId="8" fillId="0" borderId="0" applyNumberFormat="0" applyFill="0" applyBorder="0" applyAlignment="0" applyProtection="0"/>
    <xf numFmtId="0" fontId="11" fillId="24" borderId="9" applyNumberFormat="0" applyFont="0" applyAlignment="0" applyProtection="0"/>
    <xf numFmtId="0" fontId="28" fillId="0" borderId="0" applyNumberFormat="0" applyFill="0" applyBorder="0" applyAlignment="0" applyProtection="0"/>
    <xf numFmtId="0" fontId="3" fillId="0" borderId="10" applyNumberFormat="0" applyFill="0" applyAlignment="0" applyProtection="0"/>
    <xf numFmtId="0" fontId="29"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9"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9"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29"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29"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29" fillId="45"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31" fillId="0" borderId="0" applyNumberFormat="0" applyFill="0" applyBorder="0" applyAlignment="0" applyProtection="0"/>
  </cellStyleXfs>
  <cellXfs count="289">
    <xf numFmtId="0" fontId="0" fillId="0" borderId="0" xfId="0"/>
    <xf numFmtId="166" fontId="0" fillId="0" borderId="0" xfId="0" applyNumberFormat="1"/>
    <xf numFmtId="0" fontId="3" fillId="0" borderId="0" xfId="0" applyFont="1"/>
    <xf numFmtId="0" fontId="4" fillId="0" borderId="0" xfId="0" applyFont="1"/>
    <xf numFmtId="0" fontId="3" fillId="0" borderId="1" xfId="0" applyFont="1" applyBorder="1"/>
    <xf numFmtId="167" fontId="0" fillId="0" borderId="0" xfId="0" applyNumberFormat="1"/>
    <xf numFmtId="0" fontId="3" fillId="8" borderId="0" xfId="0" applyFont="1" applyFill="1"/>
    <xf numFmtId="0" fontId="3" fillId="9" borderId="0" xfId="0" applyFont="1" applyFill="1"/>
    <xf numFmtId="0" fontId="3" fillId="10" borderId="0" xfId="0" applyFont="1" applyFill="1"/>
    <xf numFmtId="0" fontId="3" fillId="7" borderId="0" xfId="0" applyFont="1" applyFill="1"/>
    <xf numFmtId="0" fontId="0" fillId="0" borderId="0" xfId="0" applyAlignment="1">
      <alignment horizontal="left" indent="1"/>
    </xf>
    <xf numFmtId="0" fontId="0" fillId="7" borderId="0" xfId="0" applyFill="1"/>
    <xf numFmtId="0" fontId="0" fillId="11" borderId="0" xfId="0" applyFill="1"/>
    <xf numFmtId="0" fontId="4" fillId="11" borderId="0" xfId="0" applyFont="1" applyFill="1"/>
    <xf numFmtId="0" fontId="4" fillId="12" borderId="0" xfId="0" applyFont="1" applyFill="1"/>
    <xf numFmtId="0" fontId="0" fillId="12" borderId="0" xfId="0" applyFill="1"/>
    <xf numFmtId="0" fontId="4" fillId="9" borderId="0" xfId="0" applyFont="1" applyFill="1"/>
    <xf numFmtId="0" fontId="0" fillId="9" borderId="0" xfId="0" applyFill="1"/>
    <xf numFmtId="0" fontId="0" fillId="0" borderId="1" xfId="0" applyBorder="1"/>
    <xf numFmtId="0" fontId="7" fillId="0" borderId="0" xfId="3" applyAlignment="1">
      <alignment horizontal="left" vertical="top"/>
    </xf>
    <xf numFmtId="168" fontId="7" fillId="0" borderId="0" xfId="3" applyNumberFormat="1" applyAlignment="1">
      <alignment horizontal="left" vertical="top"/>
    </xf>
    <xf numFmtId="0" fontId="7" fillId="0" borderId="0" xfId="3" quotePrefix="1" applyAlignment="1">
      <alignment horizontal="left" vertical="top"/>
    </xf>
    <xf numFmtId="169" fontId="7" fillId="0" borderId="0" xfId="3" applyNumberFormat="1" applyAlignment="1">
      <alignment horizontal="left" vertical="top"/>
    </xf>
    <xf numFmtId="0" fontId="30" fillId="0" borderId="0" xfId="3" applyFont="1" applyAlignment="1">
      <alignment horizontal="left" vertical="top"/>
    </xf>
    <xf numFmtId="169" fontId="30" fillId="0" borderId="0" xfId="3" applyNumberFormat="1" applyFont="1" applyAlignment="1">
      <alignment horizontal="left" vertical="top"/>
    </xf>
    <xf numFmtId="0" fontId="30" fillId="0" borderId="0" xfId="3" quotePrefix="1" applyFont="1" applyAlignment="1">
      <alignment horizontal="left" vertical="top"/>
    </xf>
    <xf numFmtId="0" fontId="30" fillId="3" borderId="0" xfId="3" applyFont="1" applyFill="1" applyAlignment="1" applyProtection="1">
      <alignment horizontal="center" vertical="top"/>
      <protection locked="0"/>
    </xf>
    <xf numFmtId="169" fontId="30" fillId="3" borderId="0" xfId="3" applyNumberFormat="1" applyFont="1" applyFill="1" applyAlignment="1" applyProtection="1">
      <alignment horizontal="center" vertical="top"/>
      <protection locked="0"/>
    </xf>
    <xf numFmtId="168" fontId="30" fillId="0" borderId="11" xfId="3" quotePrefix="1" applyNumberFormat="1" applyFont="1" applyBorder="1" applyAlignment="1">
      <alignment horizontal="left" vertical="top"/>
    </xf>
    <xf numFmtId="0" fontId="30" fillId="0" borderId="12" xfId="3" applyFont="1" applyBorder="1" applyAlignment="1">
      <alignment horizontal="left" vertical="top"/>
    </xf>
    <xf numFmtId="169" fontId="30" fillId="0" borderId="12" xfId="3" applyNumberFormat="1" applyFont="1" applyBorder="1" applyAlignment="1">
      <alignment horizontal="left" vertical="top"/>
    </xf>
    <xf numFmtId="49" fontId="13" fillId="0" borderId="13" xfId="2" applyNumberFormat="1" applyFont="1" applyBorder="1" applyAlignment="1">
      <alignment horizontal="left" indent="1"/>
    </xf>
    <xf numFmtId="168" fontId="30" fillId="0" borderId="11" xfId="3" applyNumberFormat="1" applyFont="1" applyBorder="1" applyAlignment="1">
      <alignment horizontal="left" vertical="top"/>
    </xf>
    <xf numFmtId="168" fontId="30" fillId="3" borderId="11" xfId="3" applyNumberFormat="1" applyFont="1" applyFill="1" applyBorder="1" applyAlignment="1">
      <alignment horizontal="left" vertical="top"/>
    </xf>
    <xf numFmtId="0" fontId="30" fillId="3" borderId="12" xfId="3" applyFont="1" applyFill="1" applyBorder="1" applyAlignment="1">
      <alignment horizontal="left" vertical="top"/>
    </xf>
    <xf numFmtId="169" fontId="30" fillId="3" borderId="12" xfId="3" applyNumberFormat="1" applyFont="1" applyFill="1" applyBorder="1" applyAlignment="1">
      <alignment horizontal="left" vertical="top"/>
    </xf>
    <xf numFmtId="49" fontId="13" fillId="3" borderId="13" xfId="2" applyNumberFormat="1" applyFont="1" applyFill="1" applyBorder="1" applyAlignment="1">
      <alignment horizontal="left" indent="1"/>
    </xf>
    <xf numFmtId="0" fontId="30" fillId="16" borderId="11" xfId="3" applyFont="1" applyFill="1" applyBorder="1" applyAlignment="1">
      <alignment horizontal="left" vertical="top"/>
    </xf>
    <xf numFmtId="0" fontId="30" fillId="16" borderId="12" xfId="3" applyFont="1" applyFill="1" applyBorder="1" applyAlignment="1">
      <alignment horizontal="left" vertical="top"/>
    </xf>
    <xf numFmtId="169" fontId="30" fillId="16" borderId="12" xfId="3" applyNumberFormat="1" applyFont="1" applyFill="1" applyBorder="1" applyAlignment="1">
      <alignment horizontal="left" vertical="top"/>
    </xf>
    <xf numFmtId="49" fontId="13" fillId="16" borderId="13" xfId="2" applyNumberFormat="1" applyFont="1" applyFill="1" applyBorder="1" applyAlignment="1">
      <alignment horizontal="left" indent="1"/>
    </xf>
    <xf numFmtId="49" fontId="12" fillId="5" borderId="14" xfId="2" applyNumberFormat="1" applyFont="1" applyFill="1" applyBorder="1" applyAlignment="1">
      <alignment horizontal="center" wrapText="1"/>
    </xf>
    <xf numFmtId="0" fontId="12" fillId="5" borderId="15" xfId="2" applyFont="1" applyFill="1" applyBorder="1" applyAlignment="1">
      <alignment horizontal="center" wrapText="1"/>
    </xf>
    <xf numFmtId="0" fontId="12" fillId="5" borderId="15" xfId="2" applyFont="1" applyFill="1" applyBorder="1" applyAlignment="1">
      <alignment horizontal="center"/>
    </xf>
    <xf numFmtId="0" fontId="12" fillId="5" borderId="16" xfId="2" applyFont="1" applyFill="1" applyBorder="1" applyAlignment="1">
      <alignment horizontal="center" wrapText="1"/>
    </xf>
    <xf numFmtId="0" fontId="12" fillId="5" borderId="16" xfId="2" applyFont="1" applyFill="1" applyBorder="1" applyAlignment="1">
      <alignment horizontal="center"/>
    </xf>
    <xf numFmtId="165" fontId="12" fillId="5" borderId="16" xfId="2" applyNumberFormat="1" applyFont="1" applyFill="1" applyBorder="1" applyAlignment="1">
      <alignment horizontal="center" wrapText="1"/>
    </xf>
    <xf numFmtId="49" fontId="13" fillId="0" borderId="18" xfId="2" applyNumberFormat="1" applyFont="1" applyBorder="1" applyAlignment="1">
      <alignment horizontal="left" indent="1"/>
    </xf>
    <xf numFmtId="49" fontId="13" fillId="0" borderId="19" xfId="2" applyNumberFormat="1" applyFont="1" applyBorder="1" applyAlignment="1">
      <alignment horizontal="left" indent="1"/>
    </xf>
    <xf numFmtId="49" fontId="13" fillId="0" borderId="20" xfId="2" applyNumberFormat="1" applyFont="1" applyBorder="1" applyAlignment="1">
      <alignment horizontal="left" indent="1"/>
    </xf>
    <xf numFmtId="49" fontId="13" fillId="0" borderId="21" xfId="2" applyNumberFormat="1" applyFont="1" applyBorder="1" applyAlignment="1">
      <alignment horizontal="left" indent="1"/>
    </xf>
    <xf numFmtId="164" fontId="13" fillId="0" borderId="21" xfId="2" applyNumberFormat="1" applyFont="1" applyBorder="1" applyAlignment="1">
      <alignment horizontal="left" indent="1"/>
    </xf>
    <xf numFmtId="49" fontId="13" fillId="0" borderId="22" xfId="2" applyNumberFormat="1" applyFont="1" applyBorder="1" applyAlignment="1">
      <alignment horizontal="left" indent="1"/>
    </xf>
    <xf numFmtId="0" fontId="10" fillId="0" borderId="19" xfId="0" applyFont="1" applyBorder="1" applyAlignment="1">
      <alignment horizontal="left" indent="1"/>
    </xf>
    <xf numFmtId="0" fontId="32" fillId="0" borderId="20" xfId="48" applyFont="1" applyBorder="1"/>
    <xf numFmtId="165" fontId="13" fillId="0" borderId="21" xfId="2" applyNumberFormat="1" applyFont="1" applyBorder="1" applyAlignment="1">
      <alignment horizontal="left" indent="1"/>
    </xf>
    <xf numFmtId="49" fontId="13" fillId="0" borderId="23" xfId="2" applyNumberFormat="1" applyFont="1" applyBorder="1" applyAlignment="1">
      <alignment horizontal="left" indent="1"/>
    </xf>
    <xf numFmtId="49" fontId="13" fillId="0" borderId="24" xfId="2" applyNumberFormat="1" applyFont="1" applyBorder="1" applyAlignment="1">
      <alignment horizontal="left" indent="1"/>
    </xf>
    <xf numFmtId="49" fontId="13" fillId="0" borderId="25" xfId="2" applyNumberFormat="1" applyFont="1" applyBorder="1" applyAlignment="1">
      <alignment horizontal="left" indent="1"/>
    </xf>
    <xf numFmtId="49" fontId="13" fillId="0" borderId="26" xfId="2" applyNumberFormat="1" applyFont="1" applyBorder="1" applyAlignment="1">
      <alignment horizontal="left" indent="1"/>
    </xf>
    <xf numFmtId="164" fontId="13" fillId="0" borderId="26" xfId="2" applyNumberFormat="1" applyFont="1" applyBorder="1" applyAlignment="1">
      <alignment horizontal="left" indent="1"/>
    </xf>
    <xf numFmtId="49" fontId="13" fillId="0" borderId="27" xfId="2" applyNumberFormat="1" applyFont="1" applyBorder="1" applyAlignment="1">
      <alignment horizontal="left" indent="1"/>
    </xf>
    <xf numFmtId="0" fontId="10" fillId="0" borderId="24" xfId="0" applyFont="1" applyBorder="1" applyAlignment="1">
      <alignment horizontal="left" indent="1"/>
    </xf>
    <xf numFmtId="0" fontId="32" fillId="0" borderId="25" xfId="48" applyFont="1" applyBorder="1"/>
    <xf numFmtId="165" fontId="13" fillId="0" borderId="26" xfId="2" applyNumberFormat="1" applyFont="1" applyBorder="1" applyAlignment="1">
      <alignment horizontal="left" indent="1"/>
    </xf>
    <xf numFmtId="49" fontId="13" fillId="49" borderId="23" xfId="2" applyNumberFormat="1" applyFont="1" applyFill="1" applyBorder="1" applyAlignment="1">
      <alignment horizontal="left" indent="1"/>
    </xf>
    <xf numFmtId="49" fontId="13" fillId="49" borderId="24" xfId="2" applyNumberFormat="1" applyFont="1" applyFill="1" applyBorder="1" applyAlignment="1">
      <alignment horizontal="left" indent="1"/>
    </xf>
    <xf numFmtId="49" fontId="13" fillId="49" borderId="25" xfId="2" applyNumberFormat="1" applyFont="1" applyFill="1" applyBorder="1" applyAlignment="1">
      <alignment horizontal="left" indent="1"/>
    </xf>
    <xf numFmtId="49" fontId="13" fillId="49" borderId="26" xfId="2" applyNumberFormat="1" applyFont="1" applyFill="1" applyBorder="1" applyAlignment="1">
      <alignment horizontal="left" indent="1"/>
    </xf>
    <xf numFmtId="164" fontId="13" fillId="49" borderId="26" xfId="2" applyNumberFormat="1" applyFont="1" applyFill="1" applyBorder="1" applyAlignment="1">
      <alignment horizontal="left" indent="1"/>
    </xf>
    <xf numFmtId="49" fontId="13" fillId="49" borderId="27" xfId="2" applyNumberFormat="1" applyFont="1" applyFill="1" applyBorder="1" applyAlignment="1">
      <alignment horizontal="left" indent="1"/>
    </xf>
    <xf numFmtId="164" fontId="13" fillId="49" borderId="24" xfId="2" applyNumberFormat="1" applyFont="1" applyFill="1" applyBorder="1" applyAlignment="1">
      <alignment horizontal="left" indent="1"/>
    </xf>
    <xf numFmtId="0" fontId="32" fillId="49" borderId="25" xfId="48" applyFont="1" applyFill="1" applyBorder="1"/>
    <xf numFmtId="165" fontId="13" fillId="49" borderId="26" xfId="2" applyNumberFormat="1" applyFont="1" applyFill="1" applyBorder="1" applyAlignment="1">
      <alignment horizontal="left" indent="1"/>
    </xf>
    <xf numFmtId="49" fontId="13" fillId="50" borderId="23" xfId="2" applyNumberFormat="1" applyFont="1" applyFill="1" applyBorder="1" applyAlignment="1">
      <alignment horizontal="left" indent="1"/>
    </xf>
    <xf numFmtId="49" fontId="13" fillId="50" borderId="24" xfId="2" applyNumberFormat="1" applyFont="1" applyFill="1" applyBorder="1" applyAlignment="1">
      <alignment horizontal="left" indent="1"/>
    </xf>
    <xf numFmtId="49" fontId="13" fillId="50" borderId="26" xfId="2" applyNumberFormat="1" applyFont="1" applyFill="1" applyBorder="1" applyAlignment="1">
      <alignment horizontal="left" indent="1"/>
    </xf>
    <xf numFmtId="164" fontId="13" fillId="50" borderId="26" xfId="2" applyNumberFormat="1" applyFont="1" applyFill="1" applyBorder="1" applyAlignment="1">
      <alignment horizontal="left" indent="1"/>
    </xf>
    <xf numFmtId="49" fontId="13" fillId="50" borderId="27" xfId="2" applyNumberFormat="1" applyFont="1" applyFill="1" applyBorder="1" applyAlignment="1">
      <alignment horizontal="left" indent="1"/>
    </xf>
    <xf numFmtId="164" fontId="13" fillId="50" borderId="24" xfId="2" applyNumberFormat="1" applyFont="1" applyFill="1" applyBorder="1" applyAlignment="1">
      <alignment horizontal="left" indent="1"/>
    </xf>
    <xf numFmtId="0" fontId="32" fillId="50" borderId="25" xfId="48" applyFont="1" applyFill="1" applyBorder="1"/>
    <xf numFmtId="165" fontId="13" fillId="50" borderId="26" xfId="2" applyNumberFormat="1" applyFont="1" applyFill="1" applyBorder="1" applyAlignment="1">
      <alignment horizontal="left" indent="1"/>
    </xf>
    <xf numFmtId="0" fontId="32" fillId="0" borderId="25" xfId="48" applyFont="1" applyFill="1" applyBorder="1"/>
    <xf numFmtId="49" fontId="13" fillId="14" borderId="23" xfId="2" applyNumberFormat="1" applyFont="1" applyFill="1" applyBorder="1" applyAlignment="1">
      <alignment horizontal="left" indent="1"/>
    </xf>
    <xf numFmtId="49" fontId="13" fillId="14" borderId="24" xfId="2" applyNumberFormat="1" applyFont="1" applyFill="1" applyBorder="1" applyAlignment="1">
      <alignment horizontal="left" indent="1"/>
    </xf>
    <xf numFmtId="49" fontId="13" fillId="14" borderId="25" xfId="2" applyNumberFormat="1" applyFont="1" applyFill="1" applyBorder="1" applyAlignment="1">
      <alignment horizontal="left" indent="1"/>
    </xf>
    <xf numFmtId="164" fontId="13" fillId="14" borderId="26" xfId="2" applyNumberFormat="1" applyFont="1" applyFill="1" applyBorder="1" applyAlignment="1">
      <alignment horizontal="left" indent="1"/>
    </xf>
    <xf numFmtId="49" fontId="13" fillId="14" borderId="26" xfId="2" applyNumberFormat="1" applyFont="1" applyFill="1" applyBorder="1" applyAlignment="1">
      <alignment horizontal="left" indent="1"/>
    </xf>
    <xf numFmtId="164" fontId="13" fillId="14" borderId="27" xfId="2" applyNumberFormat="1" applyFont="1" applyFill="1" applyBorder="1" applyAlignment="1">
      <alignment horizontal="left" indent="1"/>
    </xf>
    <xf numFmtId="49" fontId="13" fillId="14" borderId="24" xfId="2" applyNumberFormat="1" applyFont="1" applyFill="1" applyBorder="1" applyAlignment="1">
      <alignment horizontal="left" wrapText="1" indent="1"/>
    </xf>
    <xf numFmtId="165" fontId="13" fillId="14" borderId="25" xfId="2" applyNumberFormat="1" applyFont="1" applyFill="1" applyBorder="1" applyAlignment="1">
      <alignment horizontal="left" indent="1"/>
    </xf>
    <xf numFmtId="165" fontId="13" fillId="14" borderId="26" xfId="2" applyNumberFormat="1" applyFont="1" applyFill="1" applyBorder="1" applyAlignment="1">
      <alignment horizontal="left" indent="1"/>
    </xf>
    <xf numFmtId="49" fontId="13" fillId="0" borderId="24" xfId="2" applyNumberFormat="1" applyFont="1" applyBorder="1" applyAlignment="1">
      <alignment horizontal="left" wrapText="1" indent="1"/>
    </xf>
    <xf numFmtId="49" fontId="13" fillId="51" borderId="23" xfId="2" applyNumberFormat="1" applyFont="1" applyFill="1" applyBorder="1" applyAlignment="1">
      <alignment horizontal="left" indent="1"/>
    </xf>
    <xf numFmtId="49" fontId="13" fillId="51" borderId="24" xfId="2" applyNumberFormat="1" applyFont="1" applyFill="1" applyBorder="1" applyAlignment="1">
      <alignment horizontal="left" indent="1"/>
    </xf>
    <xf numFmtId="49" fontId="13" fillId="51" borderId="25" xfId="2" applyNumberFormat="1" applyFont="1" applyFill="1" applyBorder="1" applyAlignment="1">
      <alignment horizontal="left" indent="1"/>
    </xf>
    <xf numFmtId="164" fontId="13" fillId="51" borderId="26" xfId="2" applyNumberFormat="1" applyFont="1" applyFill="1" applyBorder="1" applyAlignment="1">
      <alignment horizontal="left" indent="1"/>
    </xf>
    <xf numFmtId="49" fontId="13" fillId="51" borderId="26" xfId="2" applyNumberFormat="1" applyFont="1" applyFill="1" applyBorder="1" applyAlignment="1">
      <alignment horizontal="left" indent="1"/>
    </xf>
    <xf numFmtId="164" fontId="13" fillId="51" borderId="27" xfId="2" applyNumberFormat="1" applyFont="1" applyFill="1" applyBorder="1" applyAlignment="1">
      <alignment horizontal="left" indent="1"/>
    </xf>
    <xf numFmtId="165" fontId="13" fillId="51" borderId="25" xfId="2" applyNumberFormat="1" applyFont="1" applyFill="1" applyBorder="1" applyAlignment="1">
      <alignment horizontal="left"/>
    </xf>
    <xf numFmtId="165" fontId="13" fillId="51" borderId="26" xfId="2" applyNumberFormat="1" applyFont="1" applyFill="1" applyBorder="1" applyAlignment="1">
      <alignment horizontal="left" indent="1"/>
    </xf>
    <xf numFmtId="49" fontId="13" fillId="13" borderId="26" xfId="2" applyNumberFormat="1" applyFont="1" applyFill="1" applyBorder="1" applyAlignment="1">
      <alignment horizontal="left" indent="1"/>
    </xf>
    <xf numFmtId="49" fontId="13" fillId="4" borderId="24" xfId="2" applyNumberFormat="1" applyFont="1" applyFill="1" applyBorder="1" applyAlignment="1">
      <alignment horizontal="left" indent="1"/>
    </xf>
    <xf numFmtId="0" fontId="10" fillId="0" borderId="23" xfId="0" applyFont="1" applyBorder="1" applyAlignment="1">
      <alignment horizontal="left" indent="1"/>
    </xf>
    <xf numFmtId="0" fontId="10" fillId="0" borderId="25" xfId="0" applyFont="1" applyBorder="1" applyAlignment="1">
      <alignment horizontal="left" indent="1"/>
    </xf>
    <xf numFmtId="0" fontId="10" fillId="0" borderId="26" xfId="0" applyFont="1" applyBorder="1" applyAlignment="1">
      <alignment horizontal="left" indent="1"/>
    </xf>
    <xf numFmtId="0" fontId="10" fillId="0" borderId="27" xfId="0" applyFont="1" applyBorder="1" applyAlignment="1">
      <alignment horizontal="left" indent="1"/>
    </xf>
    <xf numFmtId="0" fontId="10" fillId="0" borderId="24" xfId="0" applyFont="1" applyBorder="1" applyAlignment="1">
      <alignment horizontal="left" wrapText="1" indent="1"/>
    </xf>
    <xf numFmtId="49" fontId="13" fillId="11" borderId="24" xfId="2" applyNumberFormat="1" applyFont="1" applyFill="1" applyBorder="1" applyAlignment="1">
      <alignment horizontal="left" indent="1"/>
    </xf>
    <xf numFmtId="49" fontId="13" fillId="5" borderId="23" xfId="2" applyNumberFormat="1" applyFont="1" applyFill="1" applyBorder="1" applyAlignment="1">
      <alignment horizontal="left" indent="1"/>
    </xf>
    <xf numFmtId="49" fontId="13" fillId="5" borderId="24" xfId="2" applyNumberFormat="1" applyFont="1" applyFill="1" applyBorder="1" applyAlignment="1">
      <alignment horizontal="left" indent="1"/>
    </xf>
    <xf numFmtId="49" fontId="13" fillId="5" borderId="25" xfId="2" applyNumberFormat="1" applyFont="1" applyFill="1" applyBorder="1" applyAlignment="1">
      <alignment horizontal="left" indent="1"/>
    </xf>
    <xf numFmtId="49" fontId="13" fillId="5" borderId="26" xfId="2" applyNumberFormat="1" applyFont="1" applyFill="1" applyBorder="1" applyAlignment="1">
      <alignment horizontal="left" indent="1"/>
    </xf>
    <xf numFmtId="164" fontId="13" fillId="5" borderId="26" xfId="2" applyNumberFormat="1" applyFont="1" applyFill="1" applyBorder="1" applyAlignment="1">
      <alignment horizontal="left" indent="1"/>
    </xf>
    <xf numFmtId="49" fontId="13" fillId="5" borderId="27" xfId="2" applyNumberFormat="1" applyFont="1" applyFill="1" applyBorder="1" applyAlignment="1">
      <alignment horizontal="left" indent="1"/>
    </xf>
    <xf numFmtId="49" fontId="13" fillId="7" borderId="23" xfId="2" applyNumberFormat="1" applyFont="1" applyFill="1" applyBorder="1" applyAlignment="1">
      <alignment horizontal="left" indent="1"/>
    </xf>
    <xf numFmtId="49" fontId="13" fillId="7" borderId="24" xfId="2" applyNumberFormat="1" applyFont="1" applyFill="1" applyBorder="1" applyAlignment="1">
      <alignment horizontal="left" indent="1"/>
    </xf>
    <xf numFmtId="164" fontId="13" fillId="7" borderId="25" xfId="2" applyNumberFormat="1" applyFont="1" applyFill="1" applyBorder="1" applyAlignment="1">
      <alignment horizontal="left" indent="1"/>
    </xf>
    <xf numFmtId="164" fontId="13" fillId="7" borderId="26" xfId="2" applyNumberFormat="1" applyFont="1" applyFill="1" applyBorder="1" applyAlignment="1">
      <alignment horizontal="left" indent="1"/>
    </xf>
    <xf numFmtId="49" fontId="13" fillId="7" borderId="26" xfId="2" applyNumberFormat="1" applyFont="1" applyFill="1" applyBorder="1" applyAlignment="1">
      <alignment horizontal="left" indent="1"/>
    </xf>
    <xf numFmtId="49" fontId="13" fillId="7" borderId="27" xfId="2" applyNumberFormat="1" applyFont="1" applyFill="1" applyBorder="1" applyAlignment="1">
      <alignment horizontal="left" indent="1"/>
    </xf>
    <xf numFmtId="0" fontId="32" fillId="7" borderId="25" xfId="48" applyFont="1" applyFill="1" applyBorder="1"/>
    <xf numFmtId="165" fontId="13" fillId="7" borderId="26" xfId="2" applyNumberFormat="1" applyFont="1" applyFill="1" applyBorder="1" applyAlignment="1">
      <alignment horizontal="left" indent="1"/>
    </xf>
    <xf numFmtId="49" fontId="13" fillId="52" borderId="23" xfId="2" applyNumberFormat="1" applyFont="1" applyFill="1" applyBorder="1" applyAlignment="1">
      <alignment horizontal="left" indent="1"/>
    </xf>
    <xf numFmtId="49" fontId="13" fillId="52" borderId="24" xfId="2" applyNumberFormat="1" applyFont="1" applyFill="1" applyBorder="1" applyAlignment="1">
      <alignment horizontal="left" indent="1"/>
    </xf>
    <xf numFmtId="49" fontId="13" fillId="52" borderId="25" xfId="2" applyNumberFormat="1" applyFont="1" applyFill="1" applyBorder="1" applyAlignment="1">
      <alignment horizontal="left" indent="1"/>
    </xf>
    <xf numFmtId="164" fontId="13" fillId="52" borderId="26" xfId="2" applyNumberFormat="1" applyFont="1" applyFill="1" applyBorder="1" applyAlignment="1">
      <alignment horizontal="left" indent="1"/>
    </xf>
    <xf numFmtId="49" fontId="13" fillId="52" borderId="26" xfId="2" applyNumberFormat="1" applyFont="1" applyFill="1" applyBorder="1" applyAlignment="1">
      <alignment horizontal="left" indent="1"/>
    </xf>
    <xf numFmtId="164" fontId="13" fillId="52" borderId="27" xfId="2" applyNumberFormat="1" applyFont="1" applyFill="1" applyBorder="1" applyAlignment="1">
      <alignment horizontal="left" indent="1"/>
    </xf>
    <xf numFmtId="165" fontId="13" fillId="52" borderId="25" xfId="2" applyNumberFormat="1" applyFont="1" applyFill="1" applyBorder="1" applyAlignment="1">
      <alignment horizontal="left" indent="1"/>
    </xf>
    <xf numFmtId="165" fontId="13" fillId="52" borderId="26" xfId="2" applyNumberFormat="1" applyFont="1" applyFill="1" applyBorder="1" applyAlignment="1">
      <alignment horizontal="left" indent="1"/>
    </xf>
    <xf numFmtId="164" fontId="13" fillId="0" borderId="24" xfId="2" applyNumberFormat="1" applyFont="1" applyBorder="1" applyAlignment="1">
      <alignment horizontal="left" indent="1"/>
    </xf>
    <xf numFmtId="49" fontId="13" fillId="14" borderId="27" xfId="2" applyNumberFormat="1" applyFont="1" applyFill="1" applyBorder="1" applyAlignment="1">
      <alignment horizontal="left" indent="1"/>
    </xf>
    <xf numFmtId="164" fontId="13" fillId="14" borderId="24" xfId="2" applyNumberFormat="1" applyFont="1" applyFill="1" applyBorder="1" applyAlignment="1">
      <alignment horizontal="left" indent="1"/>
    </xf>
    <xf numFmtId="0" fontId="32" fillId="14" borderId="25" xfId="48" applyFont="1" applyFill="1" applyBorder="1"/>
    <xf numFmtId="49" fontId="13" fillId="51" borderId="27" xfId="2" applyNumberFormat="1" applyFont="1" applyFill="1" applyBorder="1" applyAlignment="1">
      <alignment horizontal="left" indent="1"/>
    </xf>
    <xf numFmtId="164" fontId="13" fillId="51" borderId="24" xfId="2" applyNumberFormat="1" applyFont="1" applyFill="1" applyBorder="1" applyAlignment="1">
      <alignment horizontal="left" indent="1"/>
    </xf>
    <xf numFmtId="0" fontId="32" fillId="51" borderId="25" xfId="48" applyFont="1" applyFill="1" applyBorder="1"/>
    <xf numFmtId="165" fontId="10" fillId="0" borderId="26" xfId="0" applyNumberFormat="1" applyFont="1" applyBorder="1" applyAlignment="1">
      <alignment horizontal="left" indent="1"/>
    </xf>
    <xf numFmtId="49" fontId="13" fillId="52" borderId="27" xfId="2" applyNumberFormat="1" applyFont="1" applyFill="1" applyBorder="1" applyAlignment="1">
      <alignment horizontal="left" indent="1"/>
    </xf>
    <xf numFmtId="164" fontId="13" fillId="52" borderId="24" xfId="2" applyNumberFormat="1" applyFont="1" applyFill="1" applyBorder="1" applyAlignment="1">
      <alignment horizontal="left" indent="1"/>
    </xf>
    <xf numFmtId="0" fontId="32" fillId="52" borderId="25" xfId="48" applyFont="1" applyFill="1" applyBorder="1"/>
    <xf numFmtId="0" fontId="10" fillId="2" borderId="23" xfId="0" applyFont="1" applyFill="1" applyBorder="1" applyAlignment="1">
      <alignment horizontal="left" indent="1"/>
    </xf>
    <xf numFmtId="0" fontId="10" fillId="2" borderId="24" xfId="0" applyFont="1" applyFill="1" applyBorder="1" applyAlignment="1">
      <alignment horizontal="left" indent="1"/>
    </xf>
    <xf numFmtId="0" fontId="10" fillId="2" borderId="25" xfId="0" applyFont="1" applyFill="1" applyBorder="1" applyAlignment="1">
      <alignment horizontal="left" indent="1"/>
    </xf>
    <xf numFmtId="0" fontId="10" fillId="2" borderId="26" xfId="0" applyFont="1" applyFill="1" applyBorder="1" applyAlignment="1">
      <alignment horizontal="left" indent="1"/>
    </xf>
    <xf numFmtId="0" fontId="10" fillId="2" borderId="27" xfId="0" applyFont="1" applyFill="1" applyBorder="1" applyAlignment="1">
      <alignment horizontal="left" indent="1"/>
    </xf>
    <xf numFmtId="0" fontId="10" fillId="2" borderId="24" xfId="0" applyFont="1" applyFill="1" applyBorder="1" applyAlignment="1">
      <alignment horizontal="left" wrapText="1" indent="1"/>
    </xf>
    <xf numFmtId="0" fontId="32" fillId="2" borderId="25" xfId="48" applyFont="1" applyFill="1" applyBorder="1"/>
    <xf numFmtId="165" fontId="10" fillId="2" borderId="26" xfId="0" applyNumberFormat="1" applyFont="1" applyFill="1" applyBorder="1" applyAlignment="1">
      <alignment horizontal="left" indent="1"/>
    </xf>
    <xf numFmtId="49" fontId="13" fillId="53" borderId="23" xfId="2" applyNumberFormat="1" applyFont="1" applyFill="1" applyBorder="1" applyAlignment="1">
      <alignment horizontal="left" indent="1"/>
    </xf>
    <xf numFmtId="49" fontId="13" fillId="53" borderId="24" xfId="2" applyNumberFormat="1" applyFont="1" applyFill="1" applyBorder="1" applyAlignment="1">
      <alignment horizontal="left" indent="1"/>
    </xf>
    <xf numFmtId="49" fontId="13" fillId="53" borderId="25" xfId="2" applyNumberFormat="1" applyFont="1" applyFill="1" applyBorder="1" applyAlignment="1">
      <alignment horizontal="left" indent="1"/>
    </xf>
    <xf numFmtId="49" fontId="13" fillId="53" borderId="26" xfId="2" applyNumberFormat="1" applyFont="1" applyFill="1" applyBorder="1" applyAlignment="1">
      <alignment horizontal="left" indent="1"/>
    </xf>
    <xf numFmtId="164" fontId="13" fillId="53" borderId="26" xfId="2" applyNumberFormat="1" applyFont="1" applyFill="1" applyBorder="1" applyAlignment="1">
      <alignment horizontal="left" indent="1"/>
    </xf>
    <xf numFmtId="49" fontId="13" fillId="53" borderId="27" xfId="2" applyNumberFormat="1" applyFont="1" applyFill="1" applyBorder="1" applyAlignment="1">
      <alignment horizontal="left" indent="1"/>
    </xf>
    <xf numFmtId="0" fontId="32" fillId="53" borderId="25" xfId="48" applyFont="1" applyFill="1" applyBorder="1"/>
    <xf numFmtId="165" fontId="13" fillId="53" borderId="26" xfId="2" applyNumberFormat="1" applyFont="1" applyFill="1" applyBorder="1" applyAlignment="1">
      <alignment horizontal="left" indent="1"/>
    </xf>
    <xf numFmtId="49" fontId="13" fillId="7" borderId="25" xfId="2" applyNumberFormat="1" applyFont="1" applyFill="1" applyBorder="1" applyAlignment="1">
      <alignment horizontal="left" indent="1"/>
    </xf>
    <xf numFmtId="49" fontId="13" fillId="4" borderId="24" xfId="2" applyNumberFormat="1" applyFont="1" applyFill="1" applyBorder="1" applyAlignment="1">
      <alignment horizontal="left" wrapText="1" indent="1"/>
    </xf>
    <xf numFmtId="49" fontId="13" fillId="0" borderId="24" xfId="2" applyNumberFormat="1" applyFont="1" applyBorder="1" applyAlignment="1">
      <alignment horizontal="left" vertical="center" wrapText="1" indent="1"/>
    </xf>
    <xf numFmtId="49" fontId="13" fillId="11" borderId="23" xfId="2" applyNumberFormat="1" applyFont="1" applyFill="1" applyBorder="1" applyAlignment="1">
      <alignment horizontal="left" indent="1"/>
    </xf>
    <xf numFmtId="49" fontId="13" fillId="11" borderId="26" xfId="2" applyNumberFormat="1" applyFont="1" applyFill="1" applyBorder="1" applyAlignment="1">
      <alignment horizontal="left" indent="1"/>
    </xf>
    <xf numFmtId="164" fontId="13" fillId="11" borderId="26" xfId="2" applyNumberFormat="1" applyFont="1" applyFill="1" applyBorder="1" applyAlignment="1">
      <alignment horizontal="left" indent="1"/>
    </xf>
    <xf numFmtId="49" fontId="13" fillId="11" borderId="27" xfId="2" applyNumberFormat="1" applyFont="1" applyFill="1" applyBorder="1" applyAlignment="1">
      <alignment horizontal="left" indent="1"/>
    </xf>
    <xf numFmtId="49" fontId="13" fillId="11" borderId="24" xfId="2" applyNumberFormat="1" applyFont="1" applyFill="1" applyBorder="1" applyAlignment="1">
      <alignment horizontal="left" wrapText="1" indent="1"/>
    </xf>
    <xf numFmtId="49" fontId="13" fillId="11" borderId="24" xfId="2" applyNumberFormat="1" applyFont="1" applyFill="1" applyBorder="1" applyAlignment="1">
      <alignment horizontal="left" vertical="center" wrapText="1" indent="1"/>
    </xf>
    <xf numFmtId="0" fontId="32" fillId="11" borderId="25" xfId="48" applyFont="1" applyFill="1" applyBorder="1"/>
    <xf numFmtId="165" fontId="13" fillId="11" borderId="26" xfId="2" applyNumberFormat="1" applyFont="1" applyFill="1" applyBorder="1" applyAlignment="1">
      <alignment horizontal="left" indent="1"/>
    </xf>
    <xf numFmtId="49" fontId="13" fillId="4" borderId="25" xfId="2" applyNumberFormat="1" applyFont="1" applyFill="1" applyBorder="1" applyAlignment="1">
      <alignment horizontal="left" indent="1"/>
    </xf>
    <xf numFmtId="49" fontId="13" fillId="6" borderId="23" xfId="2" applyNumberFormat="1" applyFont="1" applyFill="1" applyBorder="1" applyAlignment="1">
      <alignment horizontal="left" indent="1"/>
    </xf>
    <xf numFmtId="49" fontId="13" fillId="6" borderId="24" xfId="2" applyNumberFormat="1" applyFont="1" applyFill="1" applyBorder="1" applyAlignment="1">
      <alignment horizontal="left" indent="1"/>
    </xf>
    <xf numFmtId="49" fontId="13" fillId="6" borderId="25" xfId="2" applyNumberFormat="1" applyFont="1" applyFill="1" applyBorder="1" applyAlignment="1">
      <alignment horizontal="left" indent="1"/>
    </xf>
    <xf numFmtId="49" fontId="13" fillId="6" borderId="26" xfId="2" applyNumberFormat="1" applyFont="1" applyFill="1" applyBorder="1" applyAlignment="1">
      <alignment horizontal="left" indent="1"/>
    </xf>
    <xf numFmtId="164" fontId="13" fillId="6" borderId="26" xfId="2" applyNumberFormat="1" applyFont="1" applyFill="1" applyBorder="1" applyAlignment="1">
      <alignment horizontal="left" indent="1"/>
    </xf>
    <xf numFmtId="49" fontId="13" fillId="6" borderId="27" xfId="2" applyNumberFormat="1" applyFont="1" applyFill="1" applyBorder="1" applyAlignment="1">
      <alignment horizontal="left" indent="1"/>
    </xf>
    <xf numFmtId="165" fontId="13" fillId="6" borderId="26" xfId="2" applyNumberFormat="1" applyFont="1" applyFill="1" applyBorder="1" applyAlignment="1">
      <alignment horizontal="left" indent="1"/>
    </xf>
    <xf numFmtId="49" fontId="13" fillId="0" borderId="24" xfId="2" quotePrefix="1" applyNumberFormat="1" applyFont="1" applyBorder="1" applyAlignment="1">
      <alignment horizontal="left" indent="1"/>
    </xf>
    <xf numFmtId="165" fontId="13" fillId="0" borderId="26" xfId="2" quotePrefix="1" applyNumberFormat="1" applyFont="1" applyBorder="1" applyAlignment="1">
      <alignment horizontal="left" indent="1"/>
    </xf>
    <xf numFmtId="49" fontId="13" fillId="16" borderId="23" xfId="2" applyNumberFormat="1" applyFont="1" applyFill="1" applyBorder="1" applyAlignment="1">
      <alignment horizontal="left" indent="1"/>
    </xf>
    <xf numFmtId="49" fontId="13" fillId="16" borderId="24" xfId="2" applyNumberFormat="1" applyFont="1" applyFill="1" applyBorder="1" applyAlignment="1">
      <alignment horizontal="left" indent="1"/>
    </xf>
    <xf numFmtId="164" fontId="13" fillId="16" borderId="26" xfId="2" applyNumberFormat="1" applyFont="1" applyFill="1" applyBorder="1" applyAlignment="1">
      <alignment horizontal="left" indent="1"/>
    </xf>
    <xf numFmtId="49" fontId="13" fillId="16" borderId="27" xfId="2" applyNumberFormat="1" applyFont="1" applyFill="1" applyBorder="1" applyAlignment="1">
      <alignment horizontal="left" indent="1"/>
    </xf>
    <xf numFmtId="0" fontId="32" fillId="16" borderId="25" xfId="48" applyFont="1" applyFill="1" applyBorder="1"/>
    <xf numFmtId="165" fontId="13" fillId="16" borderId="26" xfId="2" applyNumberFormat="1" applyFont="1" applyFill="1" applyBorder="1" applyAlignment="1">
      <alignment horizontal="left" indent="1"/>
    </xf>
    <xf numFmtId="49" fontId="13" fillId="16" borderId="26" xfId="2" applyNumberFormat="1" applyFont="1" applyFill="1" applyBorder="1" applyAlignment="1">
      <alignment horizontal="left" indent="1"/>
    </xf>
    <xf numFmtId="49" fontId="13" fillId="10" borderId="23" xfId="2" applyNumberFormat="1" applyFont="1" applyFill="1" applyBorder="1" applyAlignment="1">
      <alignment horizontal="left" indent="1"/>
    </xf>
    <xf numFmtId="49" fontId="13" fillId="10" borderId="24" xfId="2" quotePrefix="1" applyNumberFormat="1" applyFont="1" applyFill="1" applyBorder="1" applyAlignment="1">
      <alignment horizontal="left" indent="1"/>
    </xf>
    <xf numFmtId="49" fontId="13" fillId="10" borderId="24" xfId="2" applyNumberFormat="1" applyFont="1" applyFill="1" applyBorder="1" applyAlignment="1">
      <alignment horizontal="left" indent="1"/>
    </xf>
    <xf numFmtId="164" fontId="13" fillId="10" borderId="26" xfId="2" applyNumberFormat="1" applyFont="1" applyFill="1" applyBorder="1" applyAlignment="1">
      <alignment horizontal="left" indent="1"/>
    </xf>
    <xf numFmtId="49" fontId="13" fillId="10" borderId="27" xfId="2" applyNumberFormat="1" applyFont="1" applyFill="1" applyBorder="1" applyAlignment="1">
      <alignment horizontal="left" indent="1"/>
    </xf>
    <xf numFmtId="0" fontId="10" fillId="10" borderId="24" xfId="0" applyFont="1" applyFill="1" applyBorder="1" applyAlignment="1">
      <alignment horizontal="left" indent="1"/>
    </xf>
    <xf numFmtId="0" fontId="32" fillId="10" borderId="25" xfId="48" applyFont="1" applyFill="1" applyBorder="1"/>
    <xf numFmtId="165" fontId="13" fillId="10" borderId="26" xfId="2" applyNumberFormat="1" applyFont="1" applyFill="1" applyBorder="1" applyAlignment="1">
      <alignment horizontal="left" indent="1"/>
    </xf>
    <xf numFmtId="165" fontId="10" fillId="10" borderId="26" xfId="0" applyNumberFormat="1" applyFont="1" applyFill="1" applyBorder="1" applyAlignment="1">
      <alignment horizontal="left" indent="1"/>
    </xf>
    <xf numFmtId="49" fontId="13" fillId="10" borderId="26" xfId="2" applyNumberFormat="1" applyFont="1" applyFill="1" applyBorder="1" applyAlignment="1">
      <alignment horizontal="left" indent="1"/>
    </xf>
    <xf numFmtId="49" fontId="13" fillId="2" borderId="23" xfId="2" applyNumberFormat="1" applyFont="1" applyFill="1" applyBorder="1" applyAlignment="1">
      <alignment horizontal="left" indent="1"/>
    </xf>
    <xf numFmtId="49" fontId="13" fillId="2" borderId="24" xfId="2" applyNumberFormat="1" applyFont="1" applyFill="1" applyBorder="1" applyAlignment="1">
      <alignment horizontal="left" indent="1"/>
    </xf>
    <xf numFmtId="49" fontId="13" fillId="2" borderId="26" xfId="2" applyNumberFormat="1" applyFont="1" applyFill="1" applyBorder="1" applyAlignment="1">
      <alignment horizontal="left" indent="1"/>
    </xf>
    <xf numFmtId="164" fontId="13" fillId="2" borderId="26" xfId="2" applyNumberFormat="1" applyFont="1" applyFill="1" applyBorder="1" applyAlignment="1">
      <alignment horizontal="left" indent="1"/>
    </xf>
    <xf numFmtId="49" fontId="13" fillId="2" borderId="27" xfId="2" applyNumberFormat="1" applyFont="1" applyFill="1" applyBorder="1" applyAlignment="1">
      <alignment horizontal="left" indent="1"/>
    </xf>
    <xf numFmtId="165" fontId="13" fillId="2" borderId="26" xfId="2" applyNumberFormat="1" applyFont="1" applyFill="1" applyBorder="1" applyAlignment="1">
      <alignment horizontal="left" indent="1"/>
    </xf>
    <xf numFmtId="49" fontId="13" fillId="15" borderId="23" xfId="2" applyNumberFormat="1" applyFont="1" applyFill="1" applyBorder="1" applyAlignment="1">
      <alignment horizontal="left" indent="1"/>
    </xf>
    <xf numFmtId="49" fontId="13" fillId="15" borderId="24" xfId="2" applyNumberFormat="1" applyFont="1" applyFill="1" applyBorder="1" applyAlignment="1">
      <alignment horizontal="left" indent="1"/>
    </xf>
    <xf numFmtId="49" fontId="13" fillId="15" borderId="26" xfId="2" applyNumberFormat="1" applyFont="1" applyFill="1" applyBorder="1" applyAlignment="1">
      <alignment horizontal="left" indent="1"/>
    </xf>
    <xf numFmtId="164" fontId="13" fillId="15" borderId="26" xfId="2" applyNumberFormat="1" applyFont="1" applyFill="1" applyBorder="1" applyAlignment="1">
      <alignment horizontal="left" indent="1"/>
    </xf>
    <xf numFmtId="49" fontId="13" fillId="15" borderId="27" xfId="2" applyNumberFormat="1" applyFont="1" applyFill="1" applyBorder="1" applyAlignment="1">
      <alignment horizontal="left" indent="1"/>
    </xf>
    <xf numFmtId="164" fontId="13" fillId="15" borderId="24" xfId="2" applyNumberFormat="1" applyFont="1" applyFill="1" applyBorder="1" applyAlignment="1">
      <alignment horizontal="left" indent="1"/>
    </xf>
    <xf numFmtId="0" fontId="32" fillId="15" borderId="25" xfId="48" applyFont="1" applyFill="1" applyBorder="1"/>
    <xf numFmtId="165" fontId="13" fillId="15" borderId="26" xfId="2" applyNumberFormat="1" applyFont="1" applyFill="1" applyBorder="1" applyAlignment="1">
      <alignment horizontal="left" indent="1"/>
    </xf>
    <xf numFmtId="49" fontId="14" fillId="0" borderId="23" xfId="2" applyNumberFormat="1" applyFont="1" applyBorder="1" applyAlignment="1">
      <alignment horizontal="left" indent="1"/>
    </xf>
    <xf numFmtId="49" fontId="14" fillId="0" borderId="24" xfId="2" applyNumberFormat="1" applyFont="1" applyBorder="1" applyAlignment="1">
      <alignment horizontal="left" indent="1"/>
    </xf>
    <xf numFmtId="165" fontId="14" fillId="0" borderId="26" xfId="2" applyNumberFormat="1" applyFont="1" applyBorder="1" applyAlignment="1">
      <alignment horizontal="left" indent="1"/>
    </xf>
    <xf numFmtId="49" fontId="14" fillId="0" borderId="26" xfId="2" applyNumberFormat="1" applyFont="1" applyBorder="1" applyAlignment="1">
      <alignment horizontal="left" indent="1"/>
    </xf>
    <xf numFmtId="0" fontId="13" fillId="0" borderId="24" xfId="2" applyFont="1" applyBorder="1" applyAlignment="1">
      <alignment horizontal="left" indent="1"/>
    </xf>
    <xf numFmtId="49" fontId="13" fillId="4" borderId="27" xfId="2" applyNumberFormat="1" applyFont="1" applyFill="1" applyBorder="1" applyAlignment="1">
      <alignment horizontal="left" indent="1"/>
    </xf>
    <xf numFmtId="49" fontId="13" fillId="17" borderId="23" xfId="2" applyNumberFormat="1" applyFont="1" applyFill="1" applyBorder="1" applyAlignment="1">
      <alignment horizontal="left" indent="1"/>
    </xf>
    <xf numFmtId="49" fontId="13" fillId="17" borderId="24" xfId="2" applyNumberFormat="1" applyFont="1" applyFill="1" applyBorder="1" applyAlignment="1">
      <alignment horizontal="left" indent="1"/>
    </xf>
    <xf numFmtId="49" fontId="13" fillId="17" borderId="26" xfId="2" applyNumberFormat="1" applyFont="1" applyFill="1" applyBorder="1" applyAlignment="1">
      <alignment horizontal="left" indent="1"/>
    </xf>
    <xf numFmtId="164" fontId="13" fillId="17" borderId="26" xfId="2" applyNumberFormat="1" applyFont="1" applyFill="1" applyBorder="1" applyAlignment="1">
      <alignment horizontal="left" indent="1"/>
    </xf>
    <xf numFmtId="49" fontId="13" fillId="17" borderId="27" xfId="2" applyNumberFormat="1" applyFont="1" applyFill="1" applyBorder="1" applyAlignment="1">
      <alignment horizontal="left" indent="1"/>
    </xf>
    <xf numFmtId="0" fontId="32" fillId="17" borderId="25" xfId="48" applyFont="1" applyFill="1" applyBorder="1"/>
    <xf numFmtId="165" fontId="13" fillId="17" borderId="26" xfId="2" applyNumberFormat="1" applyFont="1" applyFill="1" applyBorder="1" applyAlignment="1">
      <alignment horizontal="left" indent="1"/>
    </xf>
    <xf numFmtId="165" fontId="13" fillId="7" borderId="24" xfId="2" applyNumberFormat="1" applyFont="1" applyFill="1" applyBorder="1" applyAlignment="1">
      <alignment horizontal="left" indent="1"/>
    </xf>
    <xf numFmtId="0" fontId="10" fillId="7" borderId="26" xfId="0" applyFont="1" applyFill="1" applyBorder="1"/>
    <xf numFmtId="164" fontId="13" fillId="17" borderId="25" xfId="2" applyNumberFormat="1" applyFont="1" applyFill="1" applyBorder="1" applyAlignment="1">
      <alignment horizontal="left" indent="1"/>
    </xf>
    <xf numFmtId="165" fontId="13" fillId="17" borderId="24" xfId="2" applyNumberFormat="1" applyFont="1" applyFill="1" applyBorder="1" applyAlignment="1">
      <alignment horizontal="left" indent="1"/>
    </xf>
    <xf numFmtId="165" fontId="13" fillId="17" borderId="25" xfId="2" applyNumberFormat="1" applyFont="1" applyFill="1" applyBorder="1" applyAlignment="1">
      <alignment horizontal="left" indent="1"/>
    </xf>
    <xf numFmtId="49" fontId="13" fillId="17" borderId="25" xfId="2" applyNumberFormat="1" applyFont="1" applyFill="1" applyBorder="1" applyAlignment="1">
      <alignment horizontal="left" indent="1"/>
    </xf>
    <xf numFmtId="0" fontId="32" fillId="17" borderId="24" xfId="48" applyFont="1" applyFill="1" applyBorder="1"/>
    <xf numFmtId="0" fontId="10" fillId="7" borderId="23" xfId="0" applyFont="1" applyFill="1" applyBorder="1" applyAlignment="1">
      <alignment horizontal="left" indent="1"/>
    </xf>
    <xf numFmtId="0" fontId="10" fillId="7" borderId="24" xfId="0" applyFont="1" applyFill="1" applyBorder="1" applyAlignment="1">
      <alignment horizontal="left" indent="1"/>
    </xf>
    <xf numFmtId="0" fontId="10" fillId="7" borderId="25" xfId="0" applyFont="1" applyFill="1" applyBorder="1" applyAlignment="1">
      <alignment horizontal="left" indent="1"/>
    </xf>
    <xf numFmtId="0" fontId="10" fillId="7" borderId="26" xfId="0" applyFont="1" applyFill="1" applyBorder="1" applyAlignment="1">
      <alignment horizontal="left" indent="1"/>
    </xf>
    <xf numFmtId="0" fontId="10" fillId="7" borderId="27" xfId="0" applyFont="1" applyFill="1" applyBorder="1" applyAlignment="1">
      <alignment horizontal="left" indent="1"/>
    </xf>
    <xf numFmtId="165" fontId="10" fillId="7" borderId="26" xfId="0" applyNumberFormat="1" applyFont="1" applyFill="1" applyBorder="1" applyAlignment="1">
      <alignment horizontal="left" indent="1"/>
    </xf>
    <xf numFmtId="49" fontId="13" fillId="54" borderId="23" xfId="2" applyNumberFormat="1" applyFont="1" applyFill="1" applyBorder="1" applyAlignment="1">
      <alignment horizontal="left" indent="1"/>
    </xf>
    <xf numFmtId="49" fontId="13" fillId="54" borderId="24" xfId="2" applyNumberFormat="1" applyFont="1" applyFill="1" applyBorder="1" applyAlignment="1">
      <alignment horizontal="left" indent="1"/>
    </xf>
    <xf numFmtId="49" fontId="13" fillId="54" borderId="25" xfId="2" applyNumberFormat="1" applyFont="1" applyFill="1" applyBorder="1" applyAlignment="1">
      <alignment horizontal="left" indent="1"/>
    </xf>
    <xf numFmtId="49" fontId="13" fillId="54" borderId="26" xfId="2" applyNumberFormat="1" applyFont="1" applyFill="1" applyBorder="1" applyAlignment="1">
      <alignment horizontal="left" indent="1"/>
    </xf>
    <xf numFmtId="164" fontId="13" fillId="54" borderId="26" xfId="2" applyNumberFormat="1" applyFont="1" applyFill="1" applyBorder="1" applyAlignment="1">
      <alignment horizontal="left" indent="1"/>
    </xf>
    <xf numFmtId="49" fontId="13" fillId="54" borderId="27" xfId="2" applyNumberFormat="1" applyFont="1" applyFill="1" applyBorder="1" applyAlignment="1">
      <alignment horizontal="left" indent="1"/>
    </xf>
    <xf numFmtId="0" fontId="32" fillId="54" borderId="25" xfId="48" applyFont="1" applyFill="1" applyBorder="1"/>
    <xf numFmtId="165" fontId="13" fillId="54" borderId="26" xfId="2" applyNumberFormat="1" applyFont="1" applyFill="1" applyBorder="1" applyAlignment="1">
      <alignment horizontal="left" indent="1"/>
    </xf>
    <xf numFmtId="49" fontId="13" fillId="55" borderId="23" xfId="2" applyNumberFormat="1" applyFont="1" applyFill="1" applyBorder="1" applyAlignment="1">
      <alignment horizontal="left" indent="1"/>
    </xf>
    <xf numFmtId="49" fontId="13" fillId="55" borderId="24" xfId="2" applyNumberFormat="1" applyFont="1" applyFill="1" applyBorder="1" applyAlignment="1">
      <alignment horizontal="left" indent="1"/>
    </xf>
    <xf numFmtId="49" fontId="13" fillId="55" borderId="25" xfId="2" applyNumberFormat="1" applyFont="1" applyFill="1" applyBorder="1" applyAlignment="1">
      <alignment horizontal="left" indent="1"/>
    </xf>
    <xf numFmtId="49" fontId="13" fillId="55" borderId="26" xfId="2" applyNumberFormat="1" applyFont="1" applyFill="1" applyBorder="1" applyAlignment="1">
      <alignment horizontal="left" indent="1"/>
    </xf>
    <xf numFmtId="164" fontId="13" fillId="55" borderId="26" xfId="2" applyNumberFormat="1" applyFont="1" applyFill="1" applyBorder="1" applyAlignment="1">
      <alignment horizontal="left" indent="1"/>
    </xf>
    <xf numFmtId="49" fontId="13" fillId="55" borderId="27" xfId="2" applyNumberFormat="1" applyFont="1" applyFill="1" applyBorder="1" applyAlignment="1">
      <alignment horizontal="left" indent="1"/>
    </xf>
    <xf numFmtId="0" fontId="32" fillId="55" borderId="25" xfId="48" applyFont="1" applyFill="1" applyBorder="1"/>
    <xf numFmtId="165" fontId="13" fillId="55" borderId="26" xfId="2" applyNumberFormat="1" applyFont="1" applyFill="1" applyBorder="1" applyAlignment="1">
      <alignment horizontal="left" indent="1"/>
    </xf>
    <xf numFmtId="164" fontId="13" fillId="17" borderId="27" xfId="2" applyNumberFormat="1" applyFont="1" applyFill="1" applyBorder="1" applyAlignment="1">
      <alignment horizontal="left" indent="1"/>
    </xf>
    <xf numFmtId="164" fontId="13" fillId="17" borderId="24" xfId="2" applyNumberFormat="1" applyFont="1" applyFill="1" applyBorder="1" applyAlignment="1">
      <alignment horizontal="left" indent="1"/>
    </xf>
    <xf numFmtId="49" fontId="13" fillId="0" borderId="28" xfId="2" applyNumberFormat="1" applyFont="1" applyBorder="1" applyAlignment="1">
      <alignment horizontal="left" indent="1"/>
    </xf>
    <xf numFmtId="49" fontId="13" fillId="0" borderId="29" xfId="2" applyNumberFormat="1" applyFont="1" applyBorder="1" applyAlignment="1">
      <alignment horizontal="left" indent="1"/>
    </xf>
    <xf numFmtId="49" fontId="13" fillId="0" borderId="30" xfId="2" applyNumberFormat="1" applyFont="1" applyBorder="1" applyAlignment="1">
      <alignment horizontal="left" indent="1"/>
    </xf>
    <xf numFmtId="49" fontId="13" fillId="0" borderId="31" xfId="2" applyNumberFormat="1" applyFont="1" applyBorder="1" applyAlignment="1">
      <alignment horizontal="left" indent="1"/>
    </xf>
    <xf numFmtId="164" fontId="13" fillId="0" borderId="31" xfId="2" applyNumberFormat="1" applyFont="1" applyBorder="1" applyAlignment="1">
      <alignment horizontal="left" indent="1"/>
    </xf>
    <xf numFmtId="49" fontId="13" fillId="0" borderId="32" xfId="2" applyNumberFormat="1" applyFont="1" applyBorder="1" applyAlignment="1">
      <alignment horizontal="left" indent="1"/>
    </xf>
    <xf numFmtId="0" fontId="32" fillId="0" borderId="30" xfId="48" applyFont="1" applyBorder="1"/>
    <xf numFmtId="165" fontId="13" fillId="0" borderId="31" xfId="2" applyNumberFormat="1" applyFont="1" applyBorder="1" applyAlignment="1">
      <alignment horizontal="left" indent="1"/>
    </xf>
    <xf numFmtId="165" fontId="12" fillId="5" borderId="17" xfId="2" applyNumberFormat="1" applyFont="1" applyFill="1" applyBorder="1" applyAlignment="1">
      <alignment horizontal="center" wrapText="1"/>
    </xf>
    <xf numFmtId="49" fontId="13" fillId="0" borderId="0" xfId="2" applyNumberFormat="1" applyFont="1" applyBorder="1" applyAlignment="1">
      <alignment horizontal="left" indent="1"/>
    </xf>
    <xf numFmtId="49" fontId="10" fillId="0" borderId="23" xfId="0" applyNumberFormat="1" applyFont="1" applyBorder="1" applyAlignment="1">
      <alignment horizontal="left" indent="1"/>
    </xf>
    <xf numFmtId="0" fontId="10" fillId="0" borderId="0" xfId="0" applyFont="1" applyBorder="1" applyAlignment="1">
      <alignment horizontal="left" indent="1"/>
    </xf>
    <xf numFmtId="49" fontId="10" fillId="0" borderId="24" xfId="0" applyNumberFormat="1" applyFont="1" applyBorder="1" applyAlignment="1">
      <alignment horizontal="left" indent="1"/>
    </xf>
    <xf numFmtId="49" fontId="10" fillId="0" borderId="25" xfId="0" applyNumberFormat="1" applyFont="1" applyBorder="1" applyAlignment="1">
      <alignment horizontal="left" indent="1"/>
    </xf>
    <xf numFmtId="49" fontId="10" fillId="0" borderId="26" xfId="0" applyNumberFormat="1" applyFont="1" applyBorder="1" applyAlignment="1">
      <alignment horizontal="left" indent="1"/>
    </xf>
    <xf numFmtId="164" fontId="13" fillId="0" borderId="0" xfId="2" applyNumberFormat="1" applyFont="1" applyBorder="1" applyAlignment="1">
      <alignment horizontal="left" indent="1"/>
    </xf>
    <xf numFmtId="0" fontId="10" fillId="0" borderId="26" xfId="0" applyNumberFormat="1" applyFont="1" applyBorder="1" applyAlignment="1">
      <alignment horizontal="left" indent="1"/>
    </xf>
    <xf numFmtId="49" fontId="13" fillId="0" borderId="27" xfId="2" applyNumberFormat="1" applyFont="1" applyFill="1" applyBorder="1" applyAlignment="1">
      <alignment horizontal="left" indent="1"/>
    </xf>
    <xf numFmtId="49" fontId="10" fillId="0" borderId="24" xfId="0" applyNumberFormat="1" applyFont="1" applyBorder="1" applyAlignment="1">
      <alignment horizontal="left" wrapText="1" indent="1"/>
    </xf>
    <xf numFmtId="0" fontId="10" fillId="0" borderId="0" xfId="0" applyFont="1" applyBorder="1" applyAlignment="1">
      <alignment horizontal="left" wrapText="1" indent="1"/>
    </xf>
    <xf numFmtId="0" fontId="32" fillId="0" borderId="0" xfId="48" applyFont="1" applyBorder="1"/>
    <xf numFmtId="165" fontId="13" fillId="0" borderId="0" xfId="2" applyNumberFormat="1" applyFont="1" applyBorder="1" applyAlignment="1">
      <alignment horizontal="left" indent="1"/>
    </xf>
    <xf numFmtId="165" fontId="10" fillId="0" borderId="0" xfId="0" applyNumberFormat="1" applyFont="1" applyBorder="1" applyAlignment="1">
      <alignment horizontal="left" indent="1"/>
    </xf>
    <xf numFmtId="49" fontId="10" fillId="0" borderId="0" xfId="0" applyNumberFormat="1" applyFont="1" applyBorder="1" applyAlignment="1">
      <alignment horizontal="left" indent="1"/>
    </xf>
    <xf numFmtId="49" fontId="10" fillId="0" borderId="0" xfId="0" applyNumberFormat="1" applyFont="1" applyBorder="1" applyAlignment="1">
      <alignment horizontal="left" wrapText="1" indent="1"/>
    </xf>
    <xf numFmtId="0" fontId="0" fillId="0" borderId="0" xfId="0" applyBorder="1"/>
    <xf numFmtId="0" fontId="10" fillId="0" borderId="0" xfId="0" applyFont="1" applyBorder="1"/>
    <xf numFmtId="0" fontId="15" fillId="0" borderId="0" xfId="0" applyFont="1" applyBorder="1"/>
    <xf numFmtId="0" fontId="32" fillId="0" borderId="0" xfId="48" applyFont="1" applyFill="1" applyBorder="1"/>
    <xf numFmtId="0" fontId="30" fillId="7" borderId="0" xfId="3" applyFont="1" applyFill="1" applyAlignment="1" applyProtection="1">
      <alignment horizontal="left" vertical="top"/>
      <protection locked="0"/>
    </xf>
    <xf numFmtId="49" fontId="13" fillId="0" borderId="33" xfId="2" applyNumberFormat="1" applyFont="1" applyBorder="1" applyAlignment="1">
      <alignment horizontal="left" indent="1"/>
    </xf>
    <xf numFmtId="14" fontId="10" fillId="0" borderId="26" xfId="0" applyNumberFormat="1" applyFont="1" applyBorder="1" applyAlignment="1">
      <alignment horizontal="left" indent="1"/>
    </xf>
    <xf numFmtId="14" fontId="10" fillId="2" borderId="26" xfId="0" applyNumberFormat="1" applyFont="1" applyFill="1" applyBorder="1" applyAlignment="1">
      <alignment horizontal="left" indent="1"/>
    </xf>
    <xf numFmtId="14" fontId="10" fillId="7" borderId="26" xfId="0" applyNumberFormat="1" applyFont="1" applyFill="1" applyBorder="1" applyAlignment="1">
      <alignment horizontal="left" indent="1"/>
    </xf>
    <xf numFmtId="0" fontId="10" fillId="0" borderId="33" xfId="0" applyFont="1" applyBorder="1" applyAlignment="1">
      <alignment horizontal="left" inden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48" builtinId="8"/>
    <cellStyle name="Hyperlink 2" xfId="4" xr:uid="{CE95D32F-CE85-4EE1-9FB3-707EF9C17FC7}"/>
    <cellStyle name="Input" xfId="15" builtinId="20" customBuiltin="1"/>
    <cellStyle name="Linked Cell" xfId="18" builtinId="24" customBuiltin="1"/>
    <cellStyle name="Neutral" xfId="14" builtinId="28" customBuiltin="1"/>
    <cellStyle name="Normal" xfId="0" builtinId="0"/>
    <cellStyle name="Normal 2" xfId="1" xr:uid="{50E2AC90-BE96-4C12-9FA1-ECBFB42876DE}"/>
    <cellStyle name="Normal 2 2" xfId="5" xr:uid="{D4A330D0-DC4D-4942-884A-2D46E3918AE5}"/>
    <cellStyle name="Normal 2 2 2" xfId="6" xr:uid="{07F897C2-A836-49CB-8D38-639B687A8729}"/>
    <cellStyle name="Normal 3" xfId="3" xr:uid="{C91B7DE4-68D0-4D56-9BA6-72CA86087CEB}"/>
    <cellStyle name="Normal_Sheet1" xfId="2" xr:uid="{B956A37C-7AB1-4C9C-B163-90C3BC69525F}"/>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2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66FFFF"/>
      <color rgb="FFFFCCFF"/>
      <color rgb="FFFF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bctc.edu/colleges-staff/programs-services/accounting-business/clam/chart-of-accounts/accounts/liability-accounts" TargetMode="External"/><Relationship Id="rId18" Type="http://schemas.openxmlformats.org/officeDocument/2006/relationships/hyperlink" Target="https://www.sbctc.edu/colleges-staff/programs-services/accounting-business/clam/chart-of-accounts/accounts/expenditure-accounts" TargetMode="External"/><Relationship Id="rId26" Type="http://schemas.openxmlformats.org/officeDocument/2006/relationships/hyperlink" Target="https://www.sbctc.edu/colleges-staff/programs-services/accounting-business/clam/chart-of-accounts/accounts/expenditure-accounts" TargetMode="External"/><Relationship Id="rId39" Type="http://schemas.openxmlformats.org/officeDocument/2006/relationships/comments" Target="../comments1.xml"/><Relationship Id="rId21" Type="http://schemas.openxmlformats.org/officeDocument/2006/relationships/hyperlink" Target="https://www.sbctc.edu/colleges-staff/programs-services/accounting-business/clam/chart-of-accounts/accounts/expenditure-accounts" TargetMode="External"/><Relationship Id="rId34" Type="http://schemas.openxmlformats.org/officeDocument/2006/relationships/hyperlink" Target="https://www.sbctc.edu/colleges-staff/programs-services/accounting-business/clam/chart-of-accounts/accounts/revenue-accounts" TargetMode="External"/><Relationship Id="rId7" Type="http://schemas.openxmlformats.org/officeDocument/2006/relationships/hyperlink" Target="https://www.sbctc.edu/colleges-staff/programs-services/accounting-business/clam/chart-of-accounts/accounts/liability-accounts" TargetMode="External"/><Relationship Id="rId12" Type="http://schemas.openxmlformats.org/officeDocument/2006/relationships/hyperlink" Target="https://www.sbctc.edu/colleges-staff/programs-services/accounting-business/clam/chart-of-accounts/accounts/revenue-accounts" TargetMode="External"/><Relationship Id="rId17" Type="http://schemas.openxmlformats.org/officeDocument/2006/relationships/hyperlink" Target="https://www.sbctc.edu/colleges-staff/programs-services/accounting-business/clam/chart-of-accounts/accounts/expenditure-accounts" TargetMode="External"/><Relationship Id="rId25" Type="http://schemas.openxmlformats.org/officeDocument/2006/relationships/hyperlink" Target="https://www.sbctc.edu/colleges-staff/programs-services/accounting-business/clam/chart-of-accounts/accounts/expenditure-accounts" TargetMode="External"/><Relationship Id="rId33" Type="http://schemas.openxmlformats.org/officeDocument/2006/relationships/hyperlink" Target="https://www.sbctc.edu/colleges-staff/programs-services/accounting-business/clam/chart-of-accounts/accounts/equity-accounts" TargetMode="External"/><Relationship Id="rId38" Type="http://schemas.openxmlformats.org/officeDocument/2006/relationships/vmlDrawing" Target="../drawings/vmlDrawing1.vml"/><Relationship Id="rId2" Type="http://schemas.openxmlformats.org/officeDocument/2006/relationships/hyperlink" Target="https://www.sbctc.edu/colleges-staff/programs-services/accounting-business/clam/chart-of-accounts/accounts/asset-accounts" TargetMode="External"/><Relationship Id="rId16" Type="http://schemas.openxmlformats.org/officeDocument/2006/relationships/hyperlink" Target="https://www.sbctc.edu/colleges-staff/programs-services/accounting-business/clam/chart-of-accounts/accounts/expenditure-accounts" TargetMode="External"/><Relationship Id="rId20" Type="http://schemas.openxmlformats.org/officeDocument/2006/relationships/hyperlink" Target="https://www.sbctc.edu/colleges-staff/programs-services/accounting-business/clam/chart-of-accounts/accounts/expenditure-accounts" TargetMode="External"/><Relationship Id="rId29" Type="http://schemas.openxmlformats.org/officeDocument/2006/relationships/hyperlink" Target="https://www.sbctc.edu/colleges-staff/programs-services/accounting-business/clam/chart-of-accounts/accounts/expenditure-accounts" TargetMode="External"/><Relationship Id="rId1" Type="http://schemas.openxmlformats.org/officeDocument/2006/relationships/hyperlink" Target="https://www.sbctc.edu/colleges-staff/programs-services/accounting-business/clam/chart-of-accounts/accounts/asset-accounts" TargetMode="External"/><Relationship Id="rId6" Type="http://schemas.openxmlformats.org/officeDocument/2006/relationships/hyperlink" Target="https://www.sbctc.edu/colleges-staff/programs-services/accounting-business/clam/chart-of-accounts/accounts/liability-accounts" TargetMode="External"/><Relationship Id="rId11" Type="http://schemas.openxmlformats.org/officeDocument/2006/relationships/hyperlink" Target="https://www.sbctc.edu/colleges-staff/programs-services/accounting-business/clam/chart-of-accounts/accounts/revenue-accounts" TargetMode="External"/><Relationship Id="rId24" Type="http://schemas.openxmlformats.org/officeDocument/2006/relationships/hyperlink" Target="https://www.sbctc.edu/colleges-staff/programs-services/accounting-business/clam/chart-of-accounts/accounts/expenditure-accounts" TargetMode="External"/><Relationship Id="rId32" Type="http://schemas.openxmlformats.org/officeDocument/2006/relationships/hyperlink" Target="https://www.sbctc.edu/colleges-staff/programs-services/accounting-business/clam/chart-of-accounts/accounts/revenue-accounts" TargetMode="External"/><Relationship Id="rId37" Type="http://schemas.openxmlformats.org/officeDocument/2006/relationships/printerSettings" Target="../printerSettings/printerSettings1.bin"/><Relationship Id="rId5" Type="http://schemas.openxmlformats.org/officeDocument/2006/relationships/hyperlink" Target="https://www.sbctc.edu/colleges-staff/programs-services/accounting-business/clam/chart-of-accounts/accounts/expenditure-accounts" TargetMode="External"/><Relationship Id="rId15" Type="http://schemas.openxmlformats.org/officeDocument/2006/relationships/hyperlink" Target="https://www.sbctc.edu/colleges-staff/programs-services/accounting-business/clam/chart-of-accounts/accounts/expenditure-accounts" TargetMode="External"/><Relationship Id="rId23" Type="http://schemas.openxmlformats.org/officeDocument/2006/relationships/hyperlink" Target="https://www.sbctc.edu/colleges-staff/programs-services/accounting-business/clam/chart-of-accounts/accounts/expenditure-accounts" TargetMode="External"/><Relationship Id="rId28" Type="http://schemas.openxmlformats.org/officeDocument/2006/relationships/hyperlink" Target="https://www.sbctc.edu/colleges-staff/programs-services/accounting-business/clam/chart-of-accounts/accounts/expenditure-accounts" TargetMode="External"/><Relationship Id="rId36" Type="http://schemas.openxmlformats.org/officeDocument/2006/relationships/hyperlink" Target="https://www.sbctc.edu/colleges-staff/programs-services/accounting-business/clam/chart-of-accounts/accounts/expenditure-accounts" TargetMode="External"/><Relationship Id="rId10" Type="http://schemas.openxmlformats.org/officeDocument/2006/relationships/hyperlink" Target="https://www.sbctc.edu/colleges-staff/programs-services/accounting-business/clam/chart-of-accounts/accounts/equity-accounts" TargetMode="External"/><Relationship Id="rId19" Type="http://schemas.openxmlformats.org/officeDocument/2006/relationships/hyperlink" Target="https://www.sbctc.edu/colleges-staff/programs-services/accounting-business/clam/chart-of-accounts/accounts/expenditure-accounts" TargetMode="External"/><Relationship Id="rId31" Type="http://schemas.openxmlformats.org/officeDocument/2006/relationships/hyperlink" Target="https://www.sbctc.edu/colleges-staff/programs-services/accounting-business/clam/chart-of-accounts/accounts/expenditure-accounts" TargetMode="External"/><Relationship Id="rId4" Type="http://schemas.openxmlformats.org/officeDocument/2006/relationships/hyperlink" Target="https://www.sbctc.edu/colleges-staff/programs-services/accounting-business/clam/chart-of-accounts/accounts/expenditure-accounts" TargetMode="External"/><Relationship Id="rId9" Type="http://schemas.openxmlformats.org/officeDocument/2006/relationships/hyperlink" Target="https://www.sbctc.edu/colleges-staff/programs-services/accounting-business/clam/chart-of-accounts/accounts/liability-accounts" TargetMode="External"/><Relationship Id="rId14" Type="http://schemas.openxmlformats.org/officeDocument/2006/relationships/hyperlink" Target="https://www.sbctc.edu/colleges-staff/programs-services/accounting-business/clam/chart-of-accounts/accounts/liability-accounts" TargetMode="External"/><Relationship Id="rId22" Type="http://schemas.openxmlformats.org/officeDocument/2006/relationships/hyperlink" Target="https://www.sbctc.edu/colleges-staff/programs-services/accounting-business/clam/chart-of-accounts/accounts/expenditure-accounts" TargetMode="External"/><Relationship Id="rId27" Type="http://schemas.openxmlformats.org/officeDocument/2006/relationships/hyperlink" Target="https://www.sbctc.edu/colleges-staff/programs-services/accounting-business/clam/chart-of-accounts/accounts/expenditure-accounts" TargetMode="External"/><Relationship Id="rId30" Type="http://schemas.openxmlformats.org/officeDocument/2006/relationships/hyperlink" Target="https://www.sbctc.edu/colleges-staff/programs-services/accounting-business/clam/chart-of-accounts/accounts/expenditure-accounts" TargetMode="External"/><Relationship Id="rId35" Type="http://schemas.openxmlformats.org/officeDocument/2006/relationships/hyperlink" Target="https://www.sbctc.edu/colleges-staff/programs-services/accounting-business/clam/chart-of-accounts/accounts/expenditure-accounts" TargetMode="External"/><Relationship Id="rId8" Type="http://schemas.openxmlformats.org/officeDocument/2006/relationships/hyperlink" Target="https://www.sbctc.edu/colleges-staff/programs-services/accounting-business/clam/chart-of-accounts/accounts/liability-accounts" TargetMode="External"/><Relationship Id="rId3" Type="http://schemas.openxmlformats.org/officeDocument/2006/relationships/hyperlink" Target="https://www.sbctc.edu/colleges-staff/programs-services/accounting-business/clam/chart-of-accounts/accounts/asset-accou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3E7A-C571-4C88-B059-B5DF7395CDC7}">
  <sheetPr codeName="Sheet7">
    <tabColor theme="9" tint="0.79998168889431442"/>
    <pageSetUpPr fitToPage="1"/>
  </sheetPr>
  <dimension ref="A1:XFA873"/>
  <sheetViews>
    <sheetView tabSelected="1" zoomScale="90" zoomScaleNormal="90" workbookViewId="0">
      <pane ySplit="1" topLeftCell="A2" activePane="bottomLeft" state="frozen"/>
      <selection pane="bottomLeft" activeCell="E7" sqref="E7"/>
    </sheetView>
  </sheetViews>
  <sheetFormatPr defaultColWidth="8.85546875" defaultRowHeight="15" customHeight="1" x14ac:dyDescent="0.3"/>
  <cols>
    <col min="1" max="1" width="7.7109375" style="277" customWidth="1"/>
    <col min="2" max="2" width="11.85546875" style="265" customWidth="1"/>
    <col min="3" max="3" width="10.28515625" style="265" customWidth="1"/>
    <col min="4" max="4" width="10.7109375" style="265" hidden="1" customWidth="1"/>
    <col min="5" max="5" width="13.42578125" style="265" customWidth="1"/>
    <col min="6" max="6" width="10.7109375" style="265" customWidth="1"/>
    <col min="7" max="7" width="47.42578125" style="265" bestFit="1" customWidth="1"/>
    <col min="8" max="8" width="25.42578125" style="265" customWidth="1"/>
    <col min="9" max="9" width="14" style="265" customWidth="1"/>
    <col min="10" max="10" width="22.85546875" style="265" customWidth="1"/>
    <col min="11" max="11" width="25.28515625" style="265" customWidth="1"/>
    <col min="12" max="12" width="40.42578125" style="273" customWidth="1"/>
    <col min="13" max="13" width="32" style="265" customWidth="1"/>
    <col min="14" max="14" width="32.7109375" style="265" customWidth="1"/>
    <col min="15" max="15" width="20.5703125" style="265" customWidth="1"/>
    <col min="16" max="16" width="23.140625" style="265" customWidth="1"/>
    <col min="17" max="17" width="19.5703125" style="279" customWidth="1"/>
    <col min="18" max="18" width="23.28515625" style="276" customWidth="1"/>
    <col min="19" max="19" width="12.7109375" style="276" customWidth="1"/>
    <col min="20" max="20" width="13.28515625" style="265" customWidth="1"/>
    <col min="21" max="21" width="18.140625" style="265" bestFit="1" customWidth="1"/>
    <col min="22" max="22" width="18.140625" style="265" customWidth="1"/>
    <col min="23" max="23" width="13.28515625" style="265" customWidth="1"/>
    <col min="24" max="16384" width="8.85546875" style="280"/>
  </cols>
  <sheetData>
    <row r="1" spans="1:23" ht="34.15" customHeight="1" thickBot="1" x14ac:dyDescent="0.4">
      <c r="A1" s="41" t="s">
        <v>2187</v>
      </c>
      <c r="B1" s="42" t="s">
        <v>1591</v>
      </c>
      <c r="C1" s="42" t="s">
        <v>1592</v>
      </c>
      <c r="D1" s="43" t="s">
        <v>64</v>
      </c>
      <c r="E1" s="44" t="s">
        <v>2386</v>
      </c>
      <c r="F1" s="45" t="s">
        <v>65</v>
      </c>
      <c r="G1" s="43" t="s">
        <v>2152</v>
      </c>
      <c r="H1" s="43" t="s">
        <v>2153</v>
      </c>
      <c r="I1" s="42" t="s">
        <v>2156</v>
      </c>
      <c r="J1" s="42" t="s">
        <v>2186</v>
      </c>
      <c r="K1" s="42" t="s">
        <v>2185</v>
      </c>
      <c r="L1" s="42" t="s">
        <v>2165</v>
      </c>
      <c r="M1" s="43" t="s">
        <v>2262</v>
      </c>
      <c r="N1" s="43" t="s">
        <v>2263</v>
      </c>
      <c r="O1" s="42" t="s">
        <v>1593</v>
      </c>
      <c r="P1" s="42" t="s">
        <v>1594</v>
      </c>
      <c r="Q1" s="42" t="s">
        <v>2387</v>
      </c>
      <c r="R1" s="46" t="s">
        <v>1595</v>
      </c>
      <c r="S1" s="46" t="s">
        <v>1596</v>
      </c>
      <c r="T1" s="46" t="s">
        <v>1597</v>
      </c>
      <c r="U1" s="262" t="s">
        <v>2451</v>
      </c>
      <c r="V1" s="262" t="s">
        <v>1650</v>
      </c>
      <c r="W1" s="262" t="s">
        <v>2452</v>
      </c>
    </row>
    <row r="2" spans="1:23" ht="15" customHeight="1" x14ac:dyDescent="0.3">
      <c r="A2" s="47"/>
      <c r="B2" s="48"/>
      <c r="C2" s="48"/>
      <c r="D2" s="49"/>
      <c r="E2" s="50"/>
      <c r="F2" s="51">
        <v>0</v>
      </c>
      <c r="G2" s="52" t="s">
        <v>1598</v>
      </c>
      <c r="H2" s="48"/>
      <c r="I2" s="48"/>
      <c r="J2" s="48"/>
      <c r="K2" s="48"/>
      <c r="L2" s="48"/>
      <c r="M2" s="48"/>
      <c r="N2" s="48"/>
      <c r="O2" s="48" t="s">
        <v>67</v>
      </c>
      <c r="P2" s="53" t="s">
        <v>137</v>
      </c>
      <c r="Q2" s="54" t="s">
        <v>2388</v>
      </c>
      <c r="R2" s="55"/>
      <c r="S2" s="55"/>
      <c r="T2" s="50"/>
      <c r="U2" s="50" t="s">
        <v>2465</v>
      </c>
      <c r="V2" s="50"/>
      <c r="W2" s="50"/>
    </row>
    <row r="3" spans="1:23" ht="15" customHeight="1" x14ac:dyDescent="0.3">
      <c r="A3" s="56"/>
      <c r="B3" s="57"/>
      <c r="C3" s="57"/>
      <c r="D3" s="58"/>
      <c r="E3" s="59"/>
      <c r="F3" s="60">
        <v>1000000</v>
      </c>
      <c r="G3" s="61" t="s">
        <v>1599</v>
      </c>
      <c r="H3" s="57"/>
      <c r="I3" s="57"/>
      <c r="J3" s="57"/>
      <c r="K3" s="57"/>
      <c r="L3" s="57"/>
      <c r="M3" s="57"/>
      <c r="N3" s="57"/>
      <c r="O3" s="57" t="s">
        <v>67</v>
      </c>
      <c r="P3" s="62" t="s">
        <v>137</v>
      </c>
      <c r="Q3" s="63" t="s">
        <v>2388</v>
      </c>
      <c r="R3" s="64"/>
      <c r="S3" s="64"/>
      <c r="T3" s="59"/>
      <c r="U3" s="59" t="s">
        <v>2465</v>
      </c>
      <c r="V3" s="59"/>
      <c r="W3" s="59"/>
    </row>
    <row r="4" spans="1:23" ht="15" customHeight="1" x14ac:dyDescent="0.3">
      <c r="A4" s="56"/>
      <c r="B4" s="57"/>
      <c r="C4" s="57"/>
      <c r="D4" s="58"/>
      <c r="E4" s="59"/>
      <c r="F4" s="60">
        <v>1000002</v>
      </c>
      <c r="G4" s="61" t="s">
        <v>1600</v>
      </c>
      <c r="H4" s="57"/>
      <c r="I4" s="57"/>
      <c r="J4" s="57"/>
      <c r="K4" s="57"/>
      <c r="L4" s="57"/>
      <c r="M4" s="57"/>
      <c r="N4" s="57"/>
      <c r="O4" s="57" t="s">
        <v>67</v>
      </c>
      <c r="P4" s="62" t="s">
        <v>137</v>
      </c>
      <c r="Q4" s="63" t="s">
        <v>2388</v>
      </c>
      <c r="R4" s="64"/>
      <c r="S4" s="64"/>
      <c r="T4" s="59"/>
      <c r="U4" s="59" t="s">
        <v>2465</v>
      </c>
      <c r="V4" s="59"/>
      <c r="W4" s="59"/>
    </row>
    <row r="5" spans="1:23" ht="15" customHeight="1" x14ac:dyDescent="0.3">
      <c r="A5" s="56"/>
      <c r="B5" s="57"/>
      <c r="C5" s="57"/>
      <c r="D5" s="58"/>
      <c r="E5" s="59"/>
      <c r="F5" s="60">
        <v>1000003</v>
      </c>
      <c r="G5" s="61" t="s">
        <v>1601</v>
      </c>
      <c r="H5" s="57"/>
      <c r="I5" s="57"/>
      <c r="J5" s="57"/>
      <c r="K5" s="57"/>
      <c r="L5" s="57"/>
      <c r="M5" s="57"/>
      <c r="N5" s="57"/>
      <c r="O5" s="57" t="s">
        <v>67</v>
      </c>
      <c r="P5" s="62" t="s">
        <v>137</v>
      </c>
      <c r="Q5" s="63" t="s">
        <v>2388</v>
      </c>
      <c r="R5" s="64"/>
      <c r="S5" s="64"/>
      <c r="T5" s="59"/>
      <c r="U5" s="59" t="s">
        <v>2465</v>
      </c>
      <c r="V5" s="59"/>
      <c r="W5" s="59"/>
    </row>
    <row r="6" spans="1:23" ht="15" customHeight="1" x14ac:dyDescent="0.3">
      <c r="A6" s="56" t="s">
        <v>69</v>
      </c>
      <c r="B6" s="57" t="s">
        <v>66</v>
      </c>
      <c r="C6" s="57" t="s">
        <v>66</v>
      </c>
      <c r="D6" s="58" t="s">
        <v>70</v>
      </c>
      <c r="E6" s="59"/>
      <c r="F6" s="60">
        <v>1000010</v>
      </c>
      <c r="G6" s="61" t="s">
        <v>71</v>
      </c>
      <c r="H6" s="57"/>
      <c r="I6" s="57"/>
      <c r="J6" s="57"/>
      <c r="K6" s="57"/>
      <c r="L6" s="57"/>
      <c r="M6" s="57"/>
      <c r="N6" s="57"/>
      <c r="O6" s="57" t="s">
        <v>67</v>
      </c>
      <c r="P6" s="57" t="s">
        <v>68</v>
      </c>
      <c r="Q6" s="63" t="s">
        <v>2388</v>
      </c>
      <c r="R6" s="64">
        <v>1120</v>
      </c>
      <c r="S6" s="64" t="s">
        <v>66</v>
      </c>
      <c r="T6" s="59" t="s">
        <v>66</v>
      </c>
      <c r="U6" s="59" t="s">
        <v>2465</v>
      </c>
      <c r="V6" s="59"/>
      <c r="W6" s="59"/>
    </row>
    <row r="7" spans="1:23" ht="15" customHeight="1" x14ac:dyDescent="0.3">
      <c r="A7" s="56" t="s">
        <v>72</v>
      </c>
      <c r="B7" s="57" t="s">
        <v>66</v>
      </c>
      <c r="C7" s="57" t="s">
        <v>66</v>
      </c>
      <c r="D7" s="58" t="s">
        <v>73</v>
      </c>
      <c r="E7" s="59"/>
      <c r="F7" s="60">
        <v>1000020</v>
      </c>
      <c r="G7" s="61" t="s">
        <v>74</v>
      </c>
      <c r="H7" s="57"/>
      <c r="I7" s="57"/>
      <c r="J7" s="57"/>
      <c r="K7" s="57"/>
      <c r="L7" s="57"/>
      <c r="M7" s="57"/>
      <c r="N7" s="57"/>
      <c r="O7" s="57" t="s">
        <v>67</v>
      </c>
      <c r="P7" s="57" t="s">
        <v>68</v>
      </c>
      <c r="Q7" s="63" t="s">
        <v>2388</v>
      </c>
      <c r="R7" s="64">
        <v>1130</v>
      </c>
      <c r="S7" s="64" t="s">
        <v>66</v>
      </c>
      <c r="T7" s="59" t="s">
        <v>66</v>
      </c>
      <c r="U7" s="59" t="s">
        <v>2465</v>
      </c>
      <c r="V7" s="59"/>
      <c r="W7" s="59"/>
    </row>
    <row r="8" spans="1:23" ht="15" customHeight="1" x14ac:dyDescent="0.3">
      <c r="A8" s="56" t="s">
        <v>75</v>
      </c>
      <c r="B8" s="57" t="s">
        <v>66</v>
      </c>
      <c r="C8" s="57" t="s">
        <v>66</v>
      </c>
      <c r="D8" s="58" t="s">
        <v>76</v>
      </c>
      <c r="E8" s="59"/>
      <c r="F8" s="60">
        <v>1000030</v>
      </c>
      <c r="G8" s="61" t="s">
        <v>77</v>
      </c>
      <c r="H8" s="57"/>
      <c r="I8" s="57"/>
      <c r="J8" s="57"/>
      <c r="K8" s="57"/>
      <c r="L8" s="57"/>
      <c r="M8" s="57"/>
      <c r="N8" s="57"/>
      <c r="O8" s="57" t="s">
        <v>67</v>
      </c>
      <c r="P8" s="57" t="s">
        <v>68</v>
      </c>
      <c r="Q8" s="63" t="s">
        <v>2388</v>
      </c>
      <c r="R8" s="64">
        <v>1140</v>
      </c>
      <c r="S8" s="64" t="s">
        <v>66</v>
      </c>
      <c r="T8" s="59" t="s">
        <v>66</v>
      </c>
      <c r="U8" s="59" t="s">
        <v>2465</v>
      </c>
      <c r="V8" s="59"/>
      <c r="W8" s="59"/>
    </row>
    <row r="9" spans="1:23" ht="15" customHeight="1" x14ac:dyDescent="0.3">
      <c r="A9" s="56" t="s">
        <v>78</v>
      </c>
      <c r="B9" s="57" t="s">
        <v>66</v>
      </c>
      <c r="C9" s="57" t="s">
        <v>66</v>
      </c>
      <c r="D9" s="58" t="s">
        <v>79</v>
      </c>
      <c r="E9" s="59"/>
      <c r="F9" s="60">
        <v>1000040</v>
      </c>
      <c r="G9" s="61" t="s">
        <v>80</v>
      </c>
      <c r="H9" s="57"/>
      <c r="I9" s="57"/>
      <c r="J9" s="57"/>
      <c r="K9" s="57"/>
      <c r="L9" s="57"/>
      <c r="M9" s="57"/>
      <c r="N9" s="57"/>
      <c r="O9" s="57" t="s">
        <v>67</v>
      </c>
      <c r="P9" s="57" t="s">
        <v>68</v>
      </c>
      <c r="Q9" s="63" t="s">
        <v>2388</v>
      </c>
      <c r="R9" s="64">
        <v>1205</v>
      </c>
      <c r="S9" s="64" t="s">
        <v>66</v>
      </c>
      <c r="T9" s="59" t="s">
        <v>66</v>
      </c>
      <c r="U9" s="59" t="s">
        <v>2465</v>
      </c>
      <c r="V9" s="59"/>
      <c r="W9" s="59"/>
    </row>
    <row r="10" spans="1:23" ht="15" customHeight="1" x14ac:dyDescent="0.3">
      <c r="A10" s="56" t="s">
        <v>81</v>
      </c>
      <c r="B10" s="57" t="s">
        <v>66</v>
      </c>
      <c r="C10" s="57" t="s">
        <v>66</v>
      </c>
      <c r="D10" s="58" t="s">
        <v>82</v>
      </c>
      <c r="E10" s="59"/>
      <c r="F10" s="60">
        <v>1000050</v>
      </c>
      <c r="G10" s="61" t="s">
        <v>83</v>
      </c>
      <c r="H10" s="57"/>
      <c r="I10" s="57"/>
      <c r="J10" s="57"/>
      <c r="K10" s="57"/>
      <c r="L10" s="57"/>
      <c r="M10" s="57"/>
      <c r="N10" s="57"/>
      <c r="O10" s="57" t="s">
        <v>67</v>
      </c>
      <c r="P10" s="57" t="s">
        <v>68</v>
      </c>
      <c r="Q10" s="63" t="s">
        <v>2388</v>
      </c>
      <c r="R10" s="64">
        <v>1206</v>
      </c>
      <c r="S10" s="64" t="s">
        <v>66</v>
      </c>
      <c r="T10" s="59" t="s">
        <v>66</v>
      </c>
      <c r="U10" s="59" t="s">
        <v>2465</v>
      </c>
      <c r="V10" s="59"/>
      <c r="W10" s="59"/>
    </row>
    <row r="11" spans="1:23" ht="15" customHeight="1" x14ac:dyDescent="0.3">
      <c r="A11" s="56" t="s">
        <v>84</v>
      </c>
      <c r="B11" s="57" t="s">
        <v>66</v>
      </c>
      <c r="C11" s="57" t="s">
        <v>66</v>
      </c>
      <c r="D11" s="58" t="s">
        <v>85</v>
      </c>
      <c r="E11" s="59"/>
      <c r="F11" s="60">
        <v>1000060</v>
      </c>
      <c r="G11" s="61" t="s">
        <v>86</v>
      </c>
      <c r="H11" s="57"/>
      <c r="I11" s="57"/>
      <c r="J11" s="57"/>
      <c r="K11" s="57"/>
      <c r="L11" s="57"/>
      <c r="M11" s="57"/>
      <c r="N11" s="57"/>
      <c r="O11" s="57" t="s">
        <v>67</v>
      </c>
      <c r="P11" s="57" t="s">
        <v>68</v>
      </c>
      <c r="Q11" s="63" t="s">
        <v>2388</v>
      </c>
      <c r="R11" s="64">
        <v>1110</v>
      </c>
      <c r="S11" s="64" t="s">
        <v>66</v>
      </c>
      <c r="T11" s="59" t="s">
        <v>66</v>
      </c>
      <c r="U11" s="59" t="s">
        <v>2465</v>
      </c>
      <c r="V11" s="59"/>
      <c r="W11" s="59"/>
    </row>
    <row r="12" spans="1:23" ht="15" customHeight="1" x14ac:dyDescent="0.3">
      <c r="A12" s="56" t="s">
        <v>88</v>
      </c>
      <c r="B12" s="57" t="s">
        <v>66</v>
      </c>
      <c r="C12" s="57" t="s">
        <v>66</v>
      </c>
      <c r="D12" s="58" t="s">
        <v>89</v>
      </c>
      <c r="E12" s="59"/>
      <c r="F12" s="60">
        <v>1000061</v>
      </c>
      <c r="G12" s="61" t="s">
        <v>90</v>
      </c>
      <c r="H12" s="57"/>
      <c r="I12" s="57"/>
      <c r="J12" s="57"/>
      <c r="K12" s="57"/>
      <c r="L12" s="57"/>
      <c r="M12" s="57"/>
      <c r="N12" s="57"/>
      <c r="O12" s="57" t="s">
        <v>67</v>
      </c>
      <c r="P12" s="57" t="s">
        <v>68</v>
      </c>
      <c r="Q12" s="63" t="s">
        <v>2388</v>
      </c>
      <c r="R12" s="64">
        <v>1110</v>
      </c>
      <c r="S12" s="64" t="s">
        <v>66</v>
      </c>
      <c r="T12" s="59" t="s">
        <v>66</v>
      </c>
      <c r="U12" s="59" t="s">
        <v>2465</v>
      </c>
      <c r="V12" s="59"/>
      <c r="W12" s="59"/>
    </row>
    <row r="13" spans="1:23" ht="15" customHeight="1" x14ac:dyDescent="0.3">
      <c r="A13" s="56" t="s">
        <v>87</v>
      </c>
      <c r="B13" s="57" t="s">
        <v>66</v>
      </c>
      <c r="C13" s="57" t="s">
        <v>66</v>
      </c>
      <c r="D13" s="58" t="s">
        <v>91</v>
      </c>
      <c r="E13" s="59"/>
      <c r="F13" s="60">
        <v>1000070</v>
      </c>
      <c r="G13" s="61" t="s">
        <v>92</v>
      </c>
      <c r="H13" s="57"/>
      <c r="I13" s="57"/>
      <c r="J13" s="57"/>
      <c r="K13" s="57"/>
      <c r="L13" s="57"/>
      <c r="M13" s="57"/>
      <c r="N13" s="57"/>
      <c r="O13" s="57" t="s">
        <v>67</v>
      </c>
      <c r="P13" s="57" t="s">
        <v>68</v>
      </c>
      <c r="Q13" s="63" t="s">
        <v>2388</v>
      </c>
      <c r="R13" s="64">
        <v>1110</v>
      </c>
      <c r="S13" s="64" t="s">
        <v>66</v>
      </c>
      <c r="T13" s="59" t="s">
        <v>66</v>
      </c>
      <c r="U13" s="59" t="s">
        <v>2465</v>
      </c>
      <c r="V13" s="59"/>
      <c r="W13" s="59"/>
    </row>
    <row r="14" spans="1:23" ht="15" customHeight="1" x14ac:dyDescent="0.3">
      <c r="A14" s="56" t="s">
        <v>87</v>
      </c>
      <c r="B14" s="57" t="s">
        <v>66</v>
      </c>
      <c r="C14" s="57" t="s">
        <v>66</v>
      </c>
      <c r="D14" s="58" t="s">
        <v>93</v>
      </c>
      <c r="E14" s="59"/>
      <c r="F14" s="60">
        <v>1000080</v>
      </c>
      <c r="G14" s="61" t="s">
        <v>94</v>
      </c>
      <c r="H14" s="57"/>
      <c r="I14" s="57"/>
      <c r="J14" s="57"/>
      <c r="K14" s="57"/>
      <c r="L14" s="57"/>
      <c r="M14" s="57"/>
      <c r="N14" s="57"/>
      <c r="O14" s="57" t="s">
        <v>67</v>
      </c>
      <c r="P14" s="57" t="s">
        <v>68</v>
      </c>
      <c r="Q14" s="63" t="s">
        <v>2388</v>
      </c>
      <c r="R14" s="64">
        <v>1110</v>
      </c>
      <c r="S14" s="64" t="s">
        <v>66</v>
      </c>
      <c r="T14" s="59" t="s">
        <v>66</v>
      </c>
      <c r="U14" s="59" t="s">
        <v>2465</v>
      </c>
      <c r="V14" s="59"/>
      <c r="W14" s="59"/>
    </row>
    <row r="15" spans="1:23" ht="15" customHeight="1" x14ac:dyDescent="0.3">
      <c r="A15" s="56" t="s">
        <v>87</v>
      </c>
      <c r="B15" s="57" t="s">
        <v>66</v>
      </c>
      <c r="C15" s="57" t="s">
        <v>66</v>
      </c>
      <c r="D15" s="58" t="s">
        <v>95</v>
      </c>
      <c r="E15" s="59"/>
      <c r="F15" s="60">
        <v>1000090</v>
      </c>
      <c r="G15" s="61" t="s">
        <v>96</v>
      </c>
      <c r="H15" s="57"/>
      <c r="I15" s="57"/>
      <c r="J15" s="57"/>
      <c r="K15" s="57"/>
      <c r="L15" s="57"/>
      <c r="M15" s="57"/>
      <c r="N15" s="57"/>
      <c r="O15" s="57" t="s">
        <v>67</v>
      </c>
      <c r="P15" s="57" t="s">
        <v>68</v>
      </c>
      <c r="Q15" s="63" t="s">
        <v>2388</v>
      </c>
      <c r="R15" s="64">
        <v>1110</v>
      </c>
      <c r="S15" s="64" t="s">
        <v>66</v>
      </c>
      <c r="T15" s="59" t="s">
        <v>66</v>
      </c>
      <c r="U15" s="59" t="s">
        <v>2465</v>
      </c>
      <c r="V15" s="59"/>
      <c r="W15" s="59"/>
    </row>
    <row r="16" spans="1:23" ht="15" customHeight="1" x14ac:dyDescent="0.3">
      <c r="A16" s="56" t="s">
        <v>87</v>
      </c>
      <c r="B16" s="57" t="s">
        <v>66</v>
      </c>
      <c r="C16" s="57" t="s">
        <v>66</v>
      </c>
      <c r="D16" s="58" t="s">
        <v>97</v>
      </c>
      <c r="E16" s="59"/>
      <c r="F16" s="60">
        <v>1000100</v>
      </c>
      <c r="G16" s="61" t="s">
        <v>98</v>
      </c>
      <c r="H16" s="57"/>
      <c r="I16" s="57"/>
      <c r="J16" s="57"/>
      <c r="K16" s="57"/>
      <c r="L16" s="57"/>
      <c r="M16" s="57"/>
      <c r="N16" s="57"/>
      <c r="O16" s="57" t="s">
        <v>67</v>
      </c>
      <c r="P16" s="57" t="s">
        <v>68</v>
      </c>
      <c r="Q16" s="63" t="s">
        <v>2388</v>
      </c>
      <c r="R16" s="64">
        <v>1110</v>
      </c>
      <c r="S16" s="64" t="s">
        <v>66</v>
      </c>
      <c r="T16" s="59" t="s">
        <v>66</v>
      </c>
      <c r="U16" s="59" t="s">
        <v>2465</v>
      </c>
      <c r="V16" s="59"/>
      <c r="W16" s="59"/>
    </row>
    <row r="17" spans="1:23" ht="15" customHeight="1" x14ac:dyDescent="0.3">
      <c r="A17" s="56" t="s">
        <v>87</v>
      </c>
      <c r="B17" s="57" t="s">
        <v>66</v>
      </c>
      <c r="C17" s="57" t="s">
        <v>66</v>
      </c>
      <c r="D17" s="58" t="s">
        <v>99</v>
      </c>
      <c r="E17" s="59"/>
      <c r="F17" s="60">
        <v>1000110</v>
      </c>
      <c r="G17" s="61" t="s">
        <v>100</v>
      </c>
      <c r="H17" s="57"/>
      <c r="I17" s="57"/>
      <c r="J17" s="57"/>
      <c r="K17" s="57"/>
      <c r="L17" s="57"/>
      <c r="M17" s="57"/>
      <c r="N17" s="57"/>
      <c r="O17" s="57" t="s">
        <v>67</v>
      </c>
      <c r="P17" s="57" t="s">
        <v>68</v>
      </c>
      <c r="Q17" s="63" t="s">
        <v>2388</v>
      </c>
      <c r="R17" s="64">
        <v>1110</v>
      </c>
      <c r="S17" s="64" t="s">
        <v>66</v>
      </c>
      <c r="T17" s="59" t="s">
        <v>66</v>
      </c>
      <c r="U17" s="59" t="s">
        <v>2465</v>
      </c>
      <c r="V17" s="59"/>
      <c r="W17" s="59"/>
    </row>
    <row r="18" spans="1:23" ht="15" customHeight="1" x14ac:dyDescent="0.3">
      <c r="A18" s="56" t="s">
        <v>87</v>
      </c>
      <c r="B18" s="57" t="s">
        <v>66</v>
      </c>
      <c r="C18" s="57" t="s">
        <v>66</v>
      </c>
      <c r="D18" s="58" t="s">
        <v>101</v>
      </c>
      <c r="E18" s="59"/>
      <c r="F18" s="60">
        <v>1000120</v>
      </c>
      <c r="G18" s="61" t="s">
        <v>102</v>
      </c>
      <c r="H18" s="57"/>
      <c r="I18" s="57"/>
      <c r="J18" s="57"/>
      <c r="K18" s="57"/>
      <c r="L18" s="57"/>
      <c r="M18" s="57"/>
      <c r="N18" s="57"/>
      <c r="O18" s="57" t="s">
        <v>67</v>
      </c>
      <c r="P18" s="57" t="s">
        <v>68</v>
      </c>
      <c r="Q18" s="63" t="s">
        <v>2388</v>
      </c>
      <c r="R18" s="64">
        <v>1110</v>
      </c>
      <c r="S18" s="64" t="s">
        <v>66</v>
      </c>
      <c r="T18" s="59" t="s">
        <v>66</v>
      </c>
      <c r="U18" s="59" t="s">
        <v>2465</v>
      </c>
      <c r="V18" s="59"/>
      <c r="W18" s="59"/>
    </row>
    <row r="19" spans="1:23" ht="15" customHeight="1" x14ac:dyDescent="0.3">
      <c r="A19" s="56" t="s">
        <v>87</v>
      </c>
      <c r="B19" s="57" t="s">
        <v>66</v>
      </c>
      <c r="C19" s="57" t="s">
        <v>66</v>
      </c>
      <c r="D19" s="58" t="s">
        <v>103</v>
      </c>
      <c r="E19" s="59"/>
      <c r="F19" s="60">
        <v>1000130</v>
      </c>
      <c r="G19" s="61" t="s">
        <v>104</v>
      </c>
      <c r="H19" s="57"/>
      <c r="I19" s="57"/>
      <c r="J19" s="57"/>
      <c r="K19" s="57"/>
      <c r="L19" s="57"/>
      <c r="M19" s="57"/>
      <c r="N19" s="57"/>
      <c r="O19" s="57" t="s">
        <v>67</v>
      </c>
      <c r="P19" s="57" t="s">
        <v>68</v>
      </c>
      <c r="Q19" s="63" t="s">
        <v>2388</v>
      </c>
      <c r="R19" s="64">
        <v>1110</v>
      </c>
      <c r="S19" s="64" t="s">
        <v>66</v>
      </c>
      <c r="T19" s="59" t="s">
        <v>66</v>
      </c>
      <c r="U19" s="59" t="s">
        <v>2465</v>
      </c>
      <c r="V19" s="59"/>
      <c r="W19" s="59"/>
    </row>
    <row r="20" spans="1:23" ht="15" customHeight="1" x14ac:dyDescent="0.3">
      <c r="A20" s="56" t="s">
        <v>87</v>
      </c>
      <c r="B20" s="57" t="s">
        <v>66</v>
      </c>
      <c r="C20" s="57" t="s">
        <v>66</v>
      </c>
      <c r="D20" s="58" t="s">
        <v>105</v>
      </c>
      <c r="E20" s="59"/>
      <c r="F20" s="60">
        <v>1000140</v>
      </c>
      <c r="G20" s="61" t="s">
        <v>106</v>
      </c>
      <c r="H20" s="57"/>
      <c r="I20" s="57"/>
      <c r="J20" s="57"/>
      <c r="K20" s="57"/>
      <c r="L20" s="57"/>
      <c r="M20" s="57"/>
      <c r="N20" s="57"/>
      <c r="O20" s="57" t="s">
        <v>67</v>
      </c>
      <c r="P20" s="57" t="s">
        <v>68</v>
      </c>
      <c r="Q20" s="63" t="s">
        <v>2388</v>
      </c>
      <c r="R20" s="64">
        <v>1110</v>
      </c>
      <c r="S20" s="64" t="s">
        <v>66</v>
      </c>
      <c r="T20" s="59" t="s">
        <v>66</v>
      </c>
      <c r="U20" s="59" t="s">
        <v>2465</v>
      </c>
      <c r="V20" s="59"/>
      <c r="W20" s="59"/>
    </row>
    <row r="21" spans="1:23" ht="15" customHeight="1" x14ac:dyDescent="0.3">
      <c r="A21" s="56" t="s">
        <v>87</v>
      </c>
      <c r="B21" s="57" t="s">
        <v>66</v>
      </c>
      <c r="C21" s="57" t="s">
        <v>66</v>
      </c>
      <c r="D21" s="58" t="s">
        <v>107</v>
      </c>
      <c r="E21" s="59"/>
      <c r="F21" s="60">
        <v>1000150</v>
      </c>
      <c r="G21" s="61" t="s">
        <v>108</v>
      </c>
      <c r="H21" s="57"/>
      <c r="I21" s="57"/>
      <c r="J21" s="57"/>
      <c r="K21" s="57"/>
      <c r="L21" s="57"/>
      <c r="M21" s="57"/>
      <c r="N21" s="57"/>
      <c r="O21" s="57" t="s">
        <v>67</v>
      </c>
      <c r="P21" s="57" t="s">
        <v>68</v>
      </c>
      <c r="Q21" s="63" t="s">
        <v>2388</v>
      </c>
      <c r="R21" s="64">
        <v>1110</v>
      </c>
      <c r="S21" s="64" t="s">
        <v>66</v>
      </c>
      <c r="T21" s="59" t="s">
        <v>66</v>
      </c>
      <c r="U21" s="59" t="s">
        <v>2465</v>
      </c>
      <c r="V21" s="59"/>
      <c r="W21" s="59"/>
    </row>
    <row r="22" spans="1:23" ht="15" customHeight="1" x14ac:dyDescent="0.3">
      <c r="A22" s="56" t="s">
        <v>87</v>
      </c>
      <c r="B22" s="57" t="s">
        <v>66</v>
      </c>
      <c r="C22" s="57" t="s">
        <v>66</v>
      </c>
      <c r="D22" s="58" t="s">
        <v>109</v>
      </c>
      <c r="E22" s="59"/>
      <c r="F22" s="60">
        <v>1000160</v>
      </c>
      <c r="G22" s="61" t="s">
        <v>110</v>
      </c>
      <c r="H22" s="57"/>
      <c r="I22" s="57"/>
      <c r="J22" s="57"/>
      <c r="K22" s="57"/>
      <c r="L22" s="57"/>
      <c r="M22" s="57"/>
      <c r="N22" s="57"/>
      <c r="O22" s="57" t="s">
        <v>67</v>
      </c>
      <c r="P22" s="57" t="s">
        <v>68</v>
      </c>
      <c r="Q22" s="63" t="s">
        <v>2388</v>
      </c>
      <c r="R22" s="64">
        <v>1110</v>
      </c>
      <c r="S22" s="64" t="s">
        <v>66</v>
      </c>
      <c r="T22" s="59" t="s">
        <v>66</v>
      </c>
      <c r="U22" s="59" t="s">
        <v>2465</v>
      </c>
      <c r="V22" s="59"/>
      <c r="W22" s="59"/>
    </row>
    <row r="23" spans="1:23" ht="15" customHeight="1" x14ac:dyDescent="0.3">
      <c r="A23" s="65" t="s">
        <v>87</v>
      </c>
      <c r="B23" s="66" t="s">
        <v>66</v>
      </c>
      <c r="C23" s="66" t="s">
        <v>66</v>
      </c>
      <c r="D23" s="67" t="s">
        <v>66</v>
      </c>
      <c r="E23" s="68"/>
      <c r="F23" s="69">
        <v>1000199</v>
      </c>
      <c r="G23" s="70" t="s">
        <v>111</v>
      </c>
      <c r="H23" s="71">
        <v>1000199</v>
      </c>
      <c r="I23" s="66"/>
      <c r="J23" s="66"/>
      <c r="K23" s="71" t="s">
        <v>2184</v>
      </c>
      <c r="L23" s="66"/>
      <c r="M23" s="66"/>
      <c r="N23" s="66"/>
      <c r="O23" s="66" t="s">
        <v>67</v>
      </c>
      <c r="P23" s="66" t="s">
        <v>68</v>
      </c>
      <c r="Q23" s="72" t="s">
        <v>2388</v>
      </c>
      <c r="R23" s="73">
        <v>1110</v>
      </c>
      <c r="S23" s="73" t="s">
        <v>66</v>
      </c>
      <c r="T23" s="68" t="s">
        <v>66</v>
      </c>
      <c r="U23" s="68" t="s">
        <v>2465</v>
      </c>
      <c r="V23" s="68"/>
      <c r="W23" s="68"/>
    </row>
    <row r="24" spans="1:23" ht="15" customHeight="1" x14ac:dyDescent="0.3">
      <c r="A24" s="56"/>
      <c r="B24" s="57"/>
      <c r="C24" s="57"/>
      <c r="D24" s="58"/>
      <c r="E24" s="59"/>
      <c r="F24" s="60">
        <v>1010003</v>
      </c>
      <c r="G24" s="61" t="s">
        <v>1602</v>
      </c>
      <c r="H24" s="57"/>
      <c r="I24" s="57"/>
      <c r="J24" s="57"/>
      <c r="K24" s="57"/>
      <c r="L24" s="57"/>
      <c r="M24" s="57"/>
      <c r="N24" s="57"/>
      <c r="O24" s="57" t="s">
        <v>67</v>
      </c>
      <c r="P24" s="62" t="s">
        <v>137</v>
      </c>
      <c r="Q24" s="63" t="s">
        <v>2388</v>
      </c>
      <c r="R24" s="64"/>
      <c r="S24" s="64"/>
      <c r="T24" s="59"/>
      <c r="U24" s="59" t="s">
        <v>2465</v>
      </c>
      <c r="V24" s="59"/>
      <c r="W24" s="59"/>
    </row>
    <row r="25" spans="1:23" ht="15" customHeight="1" x14ac:dyDescent="0.3">
      <c r="A25" s="56"/>
      <c r="B25" s="57"/>
      <c r="C25" s="57"/>
      <c r="D25" s="58"/>
      <c r="E25" s="59"/>
      <c r="F25" s="60">
        <v>1010004</v>
      </c>
      <c r="G25" s="61" t="s">
        <v>1603</v>
      </c>
      <c r="H25" s="57"/>
      <c r="I25" s="57"/>
      <c r="J25" s="57"/>
      <c r="K25" s="57"/>
      <c r="L25" s="57"/>
      <c r="M25" s="57"/>
      <c r="N25" s="57"/>
      <c r="O25" s="57" t="s">
        <v>67</v>
      </c>
      <c r="P25" s="62" t="s">
        <v>137</v>
      </c>
      <c r="Q25" s="63" t="s">
        <v>2388</v>
      </c>
      <c r="R25" s="64"/>
      <c r="S25" s="64"/>
      <c r="T25" s="59"/>
      <c r="U25" s="59" t="s">
        <v>2465</v>
      </c>
      <c r="V25" s="59"/>
      <c r="W25" s="59"/>
    </row>
    <row r="26" spans="1:23" ht="15" customHeight="1" x14ac:dyDescent="0.3">
      <c r="A26" s="56" t="s">
        <v>114</v>
      </c>
      <c r="B26" s="57" t="s">
        <v>66</v>
      </c>
      <c r="C26" s="57" t="s">
        <v>66</v>
      </c>
      <c r="D26" s="58" t="s">
        <v>112</v>
      </c>
      <c r="E26" s="59"/>
      <c r="F26" s="60">
        <v>1010010</v>
      </c>
      <c r="G26" s="61" t="s">
        <v>113</v>
      </c>
      <c r="H26" s="57"/>
      <c r="I26" s="57"/>
      <c r="J26" s="57"/>
      <c r="K26" s="57"/>
      <c r="L26" s="57"/>
      <c r="M26" s="57"/>
      <c r="N26" s="57"/>
      <c r="O26" s="57" t="s">
        <v>67</v>
      </c>
      <c r="P26" s="57" t="s">
        <v>68</v>
      </c>
      <c r="Q26" s="63" t="s">
        <v>2388</v>
      </c>
      <c r="R26" s="64">
        <v>1312</v>
      </c>
      <c r="S26" s="64" t="s">
        <v>66</v>
      </c>
      <c r="T26" s="59" t="s">
        <v>66</v>
      </c>
      <c r="U26" s="59" t="s">
        <v>2465</v>
      </c>
      <c r="V26" s="59"/>
      <c r="W26" s="59"/>
    </row>
    <row r="27" spans="1:23" ht="15" customHeight="1" x14ac:dyDescent="0.3">
      <c r="A27" s="56" t="s">
        <v>114</v>
      </c>
      <c r="B27" s="57" t="s">
        <v>66</v>
      </c>
      <c r="C27" s="57" t="s">
        <v>66</v>
      </c>
      <c r="D27" s="58" t="s">
        <v>115</v>
      </c>
      <c r="E27" s="59"/>
      <c r="F27" s="60">
        <v>1010020</v>
      </c>
      <c r="G27" s="61" t="s">
        <v>116</v>
      </c>
      <c r="H27" s="57"/>
      <c r="I27" s="57"/>
      <c r="J27" s="57"/>
      <c r="K27" s="57"/>
      <c r="L27" s="57"/>
      <c r="M27" s="57"/>
      <c r="N27" s="57"/>
      <c r="O27" s="57" t="s">
        <v>67</v>
      </c>
      <c r="P27" s="57" t="s">
        <v>68</v>
      </c>
      <c r="Q27" s="63" t="s">
        <v>2388</v>
      </c>
      <c r="R27" s="64">
        <v>1312</v>
      </c>
      <c r="S27" s="64" t="s">
        <v>66</v>
      </c>
      <c r="T27" s="59" t="s">
        <v>66</v>
      </c>
      <c r="U27" s="59" t="s">
        <v>2465</v>
      </c>
      <c r="V27" s="59"/>
      <c r="W27" s="59"/>
    </row>
    <row r="28" spans="1:23" ht="15" customHeight="1" x14ac:dyDescent="0.3">
      <c r="A28" s="56" t="s">
        <v>117</v>
      </c>
      <c r="B28" s="57" t="s">
        <v>66</v>
      </c>
      <c r="C28" s="57" t="s">
        <v>66</v>
      </c>
      <c r="D28" s="58" t="s">
        <v>118</v>
      </c>
      <c r="E28" s="59"/>
      <c r="F28" s="60">
        <v>1010030</v>
      </c>
      <c r="G28" s="61" t="s">
        <v>119</v>
      </c>
      <c r="H28" s="57"/>
      <c r="I28" s="57"/>
      <c r="J28" s="57"/>
      <c r="K28" s="57"/>
      <c r="L28" s="57"/>
      <c r="M28" s="57"/>
      <c r="N28" s="57"/>
      <c r="O28" s="57" t="s">
        <v>67</v>
      </c>
      <c r="P28" s="57" t="s">
        <v>68</v>
      </c>
      <c r="Q28" s="63" t="s">
        <v>2388</v>
      </c>
      <c r="R28" s="64">
        <v>1316</v>
      </c>
      <c r="S28" s="64" t="s">
        <v>66</v>
      </c>
      <c r="T28" s="59" t="s">
        <v>66</v>
      </c>
      <c r="U28" s="59" t="s">
        <v>2465</v>
      </c>
      <c r="V28" s="59"/>
      <c r="W28" s="59"/>
    </row>
    <row r="29" spans="1:23" ht="15" customHeight="1" x14ac:dyDescent="0.3">
      <c r="A29" s="56" t="s">
        <v>120</v>
      </c>
      <c r="B29" s="57" t="s">
        <v>66</v>
      </c>
      <c r="C29" s="57" t="s">
        <v>66</v>
      </c>
      <c r="D29" s="58" t="s">
        <v>121</v>
      </c>
      <c r="E29" s="59"/>
      <c r="F29" s="60">
        <v>1010040</v>
      </c>
      <c r="G29" s="61" t="s">
        <v>122</v>
      </c>
      <c r="H29" s="57"/>
      <c r="I29" s="57"/>
      <c r="J29" s="57"/>
      <c r="K29" s="57"/>
      <c r="L29" s="57"/>
      <c r="M29" s="57"/>
      <c r="N29" s="57"/>
      <c r="O29" s="57" t="s">
        <v>67</v>
      </c>
      <c r="P29" s="57" t="s">
        <v>68</v>
      </c>
      <c r="Q29" s="63" t="s">
        <v>2388</v>
      </c>
      <c r="R29" s="64">
        <v>1317</v>
      </c>
      <c r="S29" s="64" t="s">
        <v>66</v>
      </c>
      <c r="T29" s="59" t="s">
        <v>66</v>
      </c>
      <c r="U29" s="59" t="s">
        <v>2465</v>
      </c>
      <c r="V29" s="59"/>
      <c r="W29" s="59"/>
    </row>
    <row r="30" spans="1:23" ht="15" customHeight="1" x14ac:dyDescent="0.3">
      <c r="A30" s="56" t="s">
        <v>123</v>
      </c>
      <c r="B30" s="57" t="s">
        <v>66</v>
      </c>
      <c r="C30" s="57" t="s">
        <v>66</v>
      </c>
      <c r="D30" s="58" t="s">
        <v>124</v>
      </c>
      <c r="E30" s="59"/>
      <c r="F30" s="60">
        <v>1010050</v>
      </c>
      <c r="G30" s="61" t="s">
        <v>125</v>
      </c>
      <c r="H30" s="57"/>
      <c r="I30" s="57"/>
      <c r="J30" s="57"/>
      <c r="K30" s="57"/>
      <c r="L30" s="57"/>
      <c r="M30" s="57"/>
      <c r="N30" s="57"/>
      <c r="O30" s="57" t="s">
        <v>67</v>
      </c>
      <c r="P30" s="57" t="s">
        <v>68</v>
      </c>
      <c r="Q30" s="63" t="s">
        <v>2388</v>
      </c>
      <c r="R30" s="64">
        <v>1318</v>
      </c>
      <c r="S30" s="64" t="s">
        <v>66</v>
      </c>
      <c r="T30" s="59" t="s">
        <v>66</v>
      </c>
      <c r="U30" s="59" t="s">
        <v>2465</v>
      </c>
      <c r="V30" s="59"/>
      <c r="W30" s="59"/>
    </row>
    <row r="31" spans="1:23" ht="15" customHeight="1" x14ac:dyDescent="0.3">
      <c r="A31" s="56" t="s">
        <v>126</v>
      </c>
      <c r="B31" s="57" t="s">
        <v>66</v>
      </c>
      <c r="C31" s="57" t="s">
        <v>66</v>
      </c>
      <c r="D31" s="58" t="s">
        <v>127</v>
      </c>
      <c r="E31" s="59"/>
      <c r="F31" s="60">
        <v>1010060</v>
      </c>
      <c r="G31" s="61" t="s">
        <v>128</v>
      </c>
      <c r="H31" s="57"/>
      <c r="I31" s="57"/>
      <c r="J31" s="57"/>
      <c r="K31" s="57"/>
      <c r="L31" s="57"/>
      <c r="M31" s="57"/>
      <c r="N31" s="57"/>
      <c r="O31" s="57" t="s">
        <v>67</v>
      </c>
      <c r="P31" s="57" t="s">
        <v>68</v>
      </c>
      <c r="Q31" s="63" t="s">
        <v>2388</v>
      </c>
      <c r="R31" s="64">
        <v>1319</v>
      </c>
      <c r="S31" s="64" t="s">
        <v>66</v>
      </c>
      <c r="T31" s="59" t="s">
        <v>66</v>
      </c>
      <c r="U31" s="59" t="s">
        <v>2465</v>
      </c>
      <c r="V31" s="59"/>
      <c r="W31" s="59"/>
    </row>
    <row r="32" spans="1:23" ht="15" customHeight="1" x14ac:dyDescent="0.3">
      <c r="A32" s="56" t="s">
        <v>126</v>
      </c>
      <c r="B32" s="57" t="s">
        <v>66</v>
      </c>
      <c r="C32" s="57" t="s">
        <v>66</v>
      </c>
      <c r="D32" s="58" t="s">
        <v>129</v>
      </c>
      <c r="E32" s="59"/>
      <c r="F32" s="60">
        <v>1010070</v>
      </c>
      <c r="G32" s="61" t="s">
        <v>130</v>
      </c>
      <c r="H32" s="57"/>
      <c r="I32" s="57"/>
      <c r="J32" s="57"/>
      <c r="K32" s="57"/>
      <c r="L32" s="57"/>
      <c r="M32" s="57"/>
      <c r="N32" s="57"/>
      <c r="O32" s="57" t="s">
        <v>67</v>
      </c>
      <c r="P32" s="57" t="s">
        <v>68</v>
      </c>
      <c r="Q32" s="63" t="s">
        <v>2388</v>
      </c>
      <c r="R32" s="64">
        <v>1319</v>
      </c>
      <c r="S32" s="64" t="s">
        <v>66</v>
      </c>
      <c r="T32" s="59" t="s">
        <v>66</v>
      </c>
      <c r="U32" s="59" t="s">
        <v>2465</v>
      </c>
      <c r="V32" s="59"/>
      <c r="W32" s="59"/>
    </row>
    <row r="33" spans="1:23" ht="15" customHeight="1" x14ac:dyDescent="0.3">
      <c r="A33" s="56" t="s">
        <v>114</v>
      </c>
      <c r="B33" s="57" t="s">
        <v>66</v>
      </c>
      <c r="C33" s="57" t="s">
        <v>66</v>
      </c>
      <c r="D33" s="58" t="s">
        <v>131</v>
      </c>
      <c r="E33" s="59"/>
      <c r="F33" s="60">
        <v>1010080</v>
      </c>
      <c r="G33" s="61" t="s">
        <v>132</v>
      </c>
      <c r="H33" s="57"/>
      <c r="I33" s="57"/>
      <c r="J33" s="57"/>
      <c r="K33" s="57"/>
      <c r="L33" s="57"/>
      <c r="M33" s="57"/>
      <c r="N33" s="57"/>
      <c r="O33" s="57" t="s">
        <v>67</v>
      </c>
      <c r="P33" s="57" t="s">
        <v>68</v>
      </c>
      <c r="Q33" s="63" t="s">
        <v>2388</v>
      </c>
      <c r="R33" s="64">
        <v>1319</v>
      </c>
      <c r="S33" s="64" t="s">
        <v>66</v>
      </c>
      <c r="T33" s="59" t="s">
        <v>66</v>
      </c>
      <c r="U33" s="59" t="s">
        <v>2465</v>
      </c>
      <c r="V33" s="59"/>
      <c r="W33" s="59"/>
    </row>
    <row r="34" spans="1:23" ht="15" customHeight="1" x14ac:dyDescent="0.3">
      <c r="A34" s="56" t="s">
        <v>114</v>
      </c>
      <c r="B34" s="57" t="s">
        <v>66</v>
      </c>
      <c r="C34" s="57" t="s">
        <v>66</v>
      </c>
      <c r="D34" s="58" t="s">
        <v>133</v>
      </c>
      <c r="E34" s="59"/>
      <c r="F34" s="60">
        <v>1010090</v>
      </c>
      <c r="G34" s="61" t="s">
        <v>134</v>
      </c>
      <c r="H34" s="57"/>
      <c r="I34" s="57"/>
      <c r="J34" s="57"/>
      <c r="K34" s="57"/>
      <c r="L34" s="57"/>
      <c r="M34" s="57"/>
      <c r="N34" s="57"/>
      <c r="O34" s="57" t="s">
        <v>67</v>
      </c>
      <c r="P34" s="57" t="s">
        <v>68</v>
      </c>
      <c r="Q34" s="63" t="s">
        <v>2388</v>
      </c>
      <c r="R34" s="64">
        <v>1312</v>
      </c>
      <c r="S34" s="64" t="s">
        <v>66</v>
      </c>
      <c r="T34" s="59" t="s">
        <v>66</v>
      </c>
      <c r="U34" s="59" t="s">
        <v>2465</v>
      </c>
      <c r="V34" s="59"/>
      <c r="W34" s="59"/>
    </row>
    <row r="35" spans="1:23" ht="15" customHeight="1" x14ac:dyDescent="0.3">
      <c r="A35" s="56" t="s">
        <v>114</v>
      </c>
      <c r="B35" s="57" t="s">
        <v>66</v>
      </c>
      <c r="C35" s="57" t="s">
        <v>66</v>
      </c>
      <c r="D35" s="58" t="s">
        <v>135</v>
      </c>
      <c r="E35" s="59"/>
      <c r="F35" s="60">
        <v>1010100</v>
      </c>
      <c r="G35" s="61" t="s">
        <v>136</v>
      </c>
      <c r="H35" s="57"/>
      <c r="I35" s="57"/>
      <c r="J35" s="57"/>
      <c r="K35" s="57"/>
      <c r="L35" s="57"/>
      <c r="M35" s="57"/>
      <c r="N35" s="57"/>
      <c r="O35" s="57" t="s">
        <v>67</v>
      </c>
      <c r="P35" s="57" t="s">
        <v>68</v>
      </c>
      <c r="Q35" s="63" t="s">
        <v>2388</v>
      </c>
      <c r="R35" s="64">
        <v>1312</v>
      </c>
      <c r="S35" s="64" t="s">
        <v>66</v>
      </c>
      <c r="T35" s="59" t="s">
        <v>66</v>
      </c>
      <c r="U35" s="59" t="s">
        <v>2465</v>
      </c>
      <c r="V35" s="59"/>
      <c r="W35" s="59"/>
    </row>
    <row r="36" spans="1:23" ht="15" customHeight="1" x14ac:dyDescent="0.3">
      <c r="A36" s="56" t="s">
        <v>138</v>
      </c>
      <c r="B36" s="57" t="s">
        <v>66</v>
      </c>
      <c r="C36" s="57" t="s">
        <v>66</v>
      </c>
      <c r="D36" s="58" t="s">
        <v>139</v>
      </c>
      <c r="E36" s="59"/>
      <c r="F36" s="60">
        <v>1010110</v>
      </c>
      <c r="G36" s="61" t="s">
        <v>140</v>
      </c>
      <c r="H36" s="57"/>
      <c r="I36" s="57"/>
      <c r="J36" s="57"/>
      <c r="K36" s="57"/>
      <c r="L36" s="57"/>
      <c r="M36" s="57"/>
      <c r="N36" s="57"/>
      <c r="O36" s="57" t="s">
        <v>67</v>
      </c>
      <c r="P36" s="57" t="s">
        <v>68</v>
      </c>
      <c r="Q36" s="63" t="s">
        <v>2388</v>
      </c>
      <c r="R36" s="64">
        <v>1342</v>
      </c>
      <c r="S36" s="64" t="s">
        <v>66</v>
      </c>
      <c r="T36" s="59" t="s">
        <v>66</v>
      </c>
      <c r="U36" s="59" t="s">
        <v>2465</v>
      </c>
      <c r="V36" s="59"/>
      <c r="W36" s="59"/>
    </row>
    <row r="37" spans="1:23" ht="15" customHeight="1" x14ac:dyDescent="0.3">
      <c r="A37" s="56" t="s">
        <v>138</v>
      </c>
      <c r="B37" s="57" t="s">
        <v>66</v>
      </c>
      <c r="C37" s="57" t="s">
        <v>66</v>
      </c>
      <c r="D37" s="58" t="s">
        <v>141</v>
      </c>
      <c r="E37" s="59"/>
      <c r="F37" s="60">
        <v>1010115</v>
      </c>
      <c r="G37" s="61" t="s">
        <v>142</v>
      </c>
      <c r="H37" s="57"/>
      <c r="I37" s="57"/>
      <c r="J37" s="57"/>
      <c r="K37" s="57"/>
      <c r="L37" s="57"/>
      <c r="M37" s="57"/>
      <c r="N37" s="57"/>
      <c r="O37" s="57" t="s">
        <v>67</v>
      </c>
      <c r="P37" s="57" t="s">
        <v>68</v>
      </c>
      <c r="Q37" s="63" t="s">
        <v>2388</v>
      </c>
      <c r="R37" s="64">
        <v>1342</v>
      </c>
      <c r="S37" s="64" t="s">
        <v>66</v>
      </c>
      <c r="T37" s="59" t="s">
        <v>66</v>
      </c>
      <c r="U37" s="59" t="s">
        <v>2465</v>
      </c>
      <c r="V37" s="59"/>
      <c r="W37" s="59"/>
    </row>
    <row r="38" spans="1:23" ht="15" customHeight="1" x14ac:dyDescent="0.3">
      <c r="A38" s="56" t="s">
        <v>143</v>
      </c>
      <c r="B38" s="57" t="s">
        <v>66</v>
      </c>
      <c r="C38" s="57" t="s">
        <v>66</v>
      </c>
      <c r="D38" s="58" t="s">
        <v>144</v>
      </c>
      <c r="E38" s="59"/>
      <c r="F38" s="60">
        <v>1010120</v>
      </c>
      <c r="G38" s="61" t="s">
        <v>145</v>
      </c>
      <c r="H38" s="57"/>
      <c r="I38" s="57"/>
      <c r="J38" s="57"/>
      <c r="K38" s="57"/>
      <c r="L38" s="57"/>
      <c r="M38" s="57"/>
      <c r="N38" s="57"/>
      <c r="O38" s="57" t="s">
        <v>67</v>
      </c>
      <c r="P38" s="57" t="s">
        <v>68</v>
      </c>
      <c r="Q38" s="63" t="s">
        <v>2388</v>
      </c>
      <c r="R38" s="64">
        <v>1344</v>
      </c>
      <c r="S38" s="64" t="s">
        <v>66</v>
      </c>
      <c r="T38" s="59" t="s">
        <v>66</v>
      </c>
      <c r="U38" s="59" t="s">
        <v>2465</v>
      </c>
      <c r="V38" s="59"/>
      <c r="W38" s="59"/>
    </row>
    <row r="39" spans="1:23" ht="15" customHeight="1" x14ac:dyDescent="0.3">
      <c r="A39" s="56" t="s">
        <v>146</v>
      </c>
      <c r="B39" s="57" t="s">
        <v>66</v>
      </c>
      <c r="C39" s="57" t="s">
        <v>66</v>
      </c>
      <c r="D39" s="58" t="s">
        <v>147</v>
      </c>
      <c r="E39" s="59"/>
      <c r="F39" s="60">
        <v>1010130</v>
      </c>
      <c r="G39" s="61" t="s">
        <v>148</v>
      </c>
      <c r="H39" s="57"/>
      <c r="I39" s="57"/>
      <c r="J39" s="57"/>
      <c r="K39" s="57"/>
      <c r="L39" s="57"/>
      <c r="M39" s="57"/>
      <c r="N39" s="57"/>
      <c r="O39" s="57" t="s">
        <v>67</v>
      </c>
      <c r="P39" s="57" t="s">
        <v>68</v>
      </c>
      <c r="Q39" s="63" t="s">
        <v>2388</v>
      </c>
      <c r="R39" s="64">
        <v>1349</v>
      </c>
      <c r="S39" s="64" t="s">
        <v>66</v>
      </c>
      <c r="T39" s="59" t="s">
        <v>66</v>
      </c>
      <c r="U39" s="59" t="s">
        <v>2465</v>
      </c>
      <c r="V39" s="59"/>
      <c r="W39" s="59"/>
    </row>
    <row r="40" spans="1:23" ht="15" customHeight="1" x14ac:dyDescent="0.3">
      <c r="A40" s="74" t="s">
        <v>149</v>
      </c>
      <c r="B40" s="75" t="s">
        <v>66</v>
      </c>
      <c r="C40" s="75" t="s">
        <v>66</v>
      </c>
      <c r="D40" s="58" t="s">
        <v>150</v>
      </c>
      <c r="E40" s="76"/>
      <c r="F40" s="77">
        <v>1010140</v>
      </c>
      <c r="G40" s="78" t="s">
        <v>151</v>
      </c>
      <c r="H40" s="79">
        <v>2012010</v>
      </c>
      <c r="I40" s="75" t="s">
        <v>2188</v>
      </c>
      <c r="J40" s="75" t="s">
        <v>2114</v>
      </c>
      <c r="K40" s="75" t="s">
        <v>2157</v>
      </c>
      <c r="L40" s="75"/>
      <c r="M40" s="75"/>
      <c r="N40" s="75"/>
      <c r="O40" s="75" t="s">
        <v>67</v>
      </c>
      <c r="P40" s="75" t="s">
        <v>68</v>
      </c>
      <c r="Q40" s="80" t="s">
        <v>2388</v>
      </c>
      <c r="R40" s="81">
        <v>1350</v>
      </c>
      <c r="S40" s="81" t="s">
        <v>66</v>
      </c>
      <c r="T40" s="76" t="s">
        <v>66</v>
      </c>
      <c r="U40" s="76" t="s">
        <v>2465</v>
      </c>
      <c r="V40" s="76" t="s">
        <v>2462</v>
      </c>
      <c r="W40" s="76"/>
    </row>
    <row r="41" spans="1:23" ht="15" customHeight="1" x14ac:dyDescent="0.3">
      <c r="A41" s="56" t="s">
        <v>152</v>
      </c>
      <c r="B41" s="57" t="s">
        <v>66</v>
      </c>
      <c r="C41" s="57" t="s">
        <v>66</v>
      </c>
      <c r="D41" s="58" t="s">
        <v>153</v>
      </c>
      <c r="E41" s="59"/>
      <c r="F41" s="60">
        <v>1010150</v>
      </c>
      <c r="G41" s="61" t="s">
        <v>154</v>
      </c>
      <c r="H41" s="57"/>
      <c r="I41" s="57"/>
      <c r="J41" s="57"/>
      <c r="K41" s="57"/>
      <c r="L41" s="57"/>
      <c r="M41" s="57"/>
      <c r="N41" s="57"/>
      <c r="O41" s="57" t="s">
        <v>67</v>
      </c>
      <c r="P41" s="57" t="s">
        <v>68</v>
      </c>
      <c r="Q41" s="82" t="s">
        <v>2388</v>
      </c>
      <c r="R41" s="64">
        <v>1351</v>
      </c>
      <c r="S41" s="64" t="s">
        <v>66</v>
      </c>
      <c r="T41" s="59" t="s">
        <v>66</v>
      </c>
      <c r="U41" s="59" t="s">
        <v>2465</v>
      </c>
      <c r="V41" s="59"/>
      <c r="W41" s="59"/>
    </row>
    <row r="42" spans="1:23" ht="15" customHeight="1" x14ac:dyDescent="0.3">
      <c r="A42" s="56" t="s">
        <v>155</v>
      </c>
      <c r="B42" s="57" t="s">
        <v>66</v>
      </c>
      <c r="C42" s="57" t="s">
        <v>66</v>
      </c>
      <c r="D42" s="58" t="s">
        <v>156</v>
      </c>
      <c r="E42" s="59"/>
      <c r="F42" s="60">
        <v>1010160</v>
      </c>
      <c r="G42" s="61" t="s">
        <v>157</v>
      </c>
      <c r="H42" s="57"/>
      <c r="I42" s="57"/>
      <c r="J42" s="57"/>
      <c r="K42" s="57"/>
      <c r="L42" s="57"/>
      <c r="M42" s="57"/>
      <c r="N42" s="57"/>
      <c r="O42" s="57" t="s">
        <v>67</v>
      </c>
      <c r="P42" s="57" t="s">
        <v>68</v>
      </c>
      <c r="Q42" s="82" t="s">
        <v>2388</v>
      </c>
      <c r="R42" s="64">
        <v>1352</v>
      </c>
      <c r="S42" s="64" t="s">
        <v>66</v>
      </c>
      <c r="T42" s="59" t="s">
        <v>66</v>
      </c>
      <c r="U42" s="59" t="s">
        <v>2465</v>
      </c>
      <c r="V42" s="59"/>
      <c r="W42" s="59"/>
    </row>
    <row r="43" spans="1:23" ht="15" customHeight="1" x14ac:dyDescent="0.3">
      <c r="A43" s="83" t="s">
        <v>158</v>
      </c>
      <c r="B43" s="84" t="s">
        <v>66</v>
      </c>
      <c r="C43" s="84" t="s">
        <v>66</v>
      </c>
      <c r="D43" s="85" t="s">
        <v>159</v>
      </c>
      <c r="E43" s="86"/>
      <c r="F43" s="87">
        <v>1010170</v>
      </c>
      <c r="G43" s="88" t="s">
        <v>2158</v>
      </c>
      <c r="H43" s="84">
        <v>2012040</v>
      </c>
      <c r="I43" s="84" t="s">
        <v>2188</v>
      </c>
      <c r="J43" s="84" t="s">
        <v>2114</v>
      </c>
      <c r="K43" s="89" t="s">
        <v>2162</v>
      </c>
      <c r="L43" s="84"/>
      <c r="M43" s="84" t="s">
        <v>2266</v>
      </c>
      <c r="N43" s="84"/>
      <c r="O43" s="84" t="s">
        <v>67</v>
      </c>
      <c r="P43" s="84" t="s">
        <v>68</v>
      </c>
      <c r="Q43" s="90" t="s">
        <v>2388</v>
      </c>
      <c r="R43" s="91">
        <v>1353</v>
      </c>
      <c r="S43" s="87" t="s">
        <v>66</v>
      </c>
      <c r="T43" s="87" t="s">
        <v>66</v>
      </c>
      <c r="U43" s="87" t="s">
        <v>2465</v>
      </c>
      <c r="V43" s="87"/>
      <c r="W43" s="87"/>
    </row>
    <row r="44" spans="1:23" ht="29.25" customHeight="1" x14ac:dyDescent="0.3">
      <c r="A44" s="56" t="s">
        <v>160</v>
      </c>
      <c r="B44" s="57" t="s">
        <v>66</v>
      </c>
      <c r="C44" s="57" t="s">
        <v>66</v>
      </c>
      <c r="D44" s="58" t="s">
        <v>161</v>
      </c>
      <c r="E44" s="59"/>
      <c r="F44" s="60">
        <v>1010180</v>
      </c>
      <c r="G44" s="61" t="s">
        <v>162</v>
      </c>
      <c r="H44" s="57"/>
      <c r="I44" s="57" t="s">
        <v>2188</v>
      </c>
      <c r="J44" s="92" t="s">
        <v>2385</v>
      </c>
      <c r="K44" s="57"/>
      <c r="L44" s="57"/>
      <c r="M44" s="57" t="s">
        <v>2268</v>
      </c>
      <c r="N44" s="57" t="s">
        <v>2267</v>
      </c>
      <c r="O44" s="57" t="s">
        <v>67</v>
      </c>
      <c r="P44" s="57" t="s">
        <v>68</v>
      </c>
      <c r="Q44" s="82" t="s">
        <v>2388</v>
      </c>
      <c r="R44" s="64">
        <v>1354</v>
      </c>
      <c r="S44" s="64" t="s">
        <v>66</v>
      </c>
      <c r="T44" s="59" t="s">
        <v>66</v>
      </c>
      <c r="U44" s="59" t="s">
        <v>2465</v>
      </c>
      <c r="V44" s="59"/>
      <c r="W44" s="59"/>
    </row>
    <row r="45" spans="1:23" ht="15" customHeight="1" x14ac:dyDescent="0.3">
      <c r="A45" s="93" t="s">
        <v>163</v>
      </c>
      <c r="B45" s="94" t="s">
        <v>66</v>
      </c>
      <c r="C45" s="94" t="s">
        <v>66</v>
      </c>
      <c r="D45" s="95" t="s">
        <v>164</v>
      </c>
      <c r="E45" s="96"/>
      <c r="F45" s="97">
        <v>1010190</v>
      </c>
      <c r="G45" s="98" t="s">
        <v>165</v>
      </c>
      <c r="H45" s="94">
        <v>2012060</v>
      </c>
      <c r="I45" s="94" t="s">
        <v>2188</v>
      </c>
      <c r="J45" s="94" t="s">
        <v>2114</v>
      </c>
      <c r="K45" s="94" t="s">
        <v>2155</v>
      </c>
      <c r="L45" s="94"/>
      <c r="M45" s="94"/>
      <c r="N45" s="94"/>
      <c r="O45" s="94" t="s">
        <v>67</v>
      </c>
      <c r="P45" s="94" t="s">
        <v>68</v>
      </c>
      <c r="Q45" s="99" t="s">
        <v>2388</v>
      </c>
      <c r="R45" s="100">
        <v>1355</v>
      </c>
      <c r="S45" s="97" t="s">
        <v>66</v>
      </c>
      <c r="T45" s="101" t="s">
        <v>66</v>
      </c>
      <c r="U45" s="101" t="s">
        <v>2465</v>
      </c>
      <c r="V45" s="101"/>
      <c r="W45" s="101"/>
    </row>
    <row r="46" spans="1:23" ht="15" customHeight="1" x14ac:dyDescent="0.3">
      <c r="A46" s="56" t="s">
        <v>166</v>
      </c>
      <c r="B46" s="57" t="s">
        <v>66</v>
      </c>
      <c r="C46" s="57" t="s">
        <v>66</v>
      </c>
      <c r="D46" s="58" t="s">
        <v>167</v>
      </c>
      <c r="E46" s="59"/>
      <c r="F46" s="60">
        <v>1010200</v>
      </c>
      <c r="G46" s="61" t="s">
        <v>168</v>
      </c>
      <c r="H46" s="57"/>
      <c r="I46" s="57"/>
      <c r="J46" s="57"/>
      <c r="K46" s="57"/>
      <c r="L46" s="57"/>
      <c r="M46" s="57"/>
      <c r="N46" s="57"/>
      <c r="O46" s="57" t="s">
        <v>67</v>
      </c>
      <c r="P46" s="57" t="s">
        <v>68</v>
      </c>
      <c r="Q46" s="82" t="s">
        <v>2388</v>
      </c>
      <c r="R46" s="64">
        <v>1319</v>
      </c>
      <c r="S46" s="64" t="s">
        <v>66</v>
      </c>
      <c r="T46" s="59" t="s">
        <v>66</v>
      </c>
      <c r="U46" s="59" t="s">
        <v>2465</v>
      </c>
      <c r="V46" s="59"/>
      <c r="W46" s="59"/>
    </row>
    <row r="47" spans="1:23" ht="15" customHeight="1" x14ac:dyDescent="0.3">
      <c r="A47" s="56" t="s">
        <v>126</v>
      </c>
      <c r="B47" s="57" t="s">
        <v>66</v>
      </c>
      <c r="C47" s="57" t="s">
        <v>66</v>
      </c>
      <c r="D47" s="58" t="s">
        <v>169</v>
      </c>
      <c r="E47" s="59"/>
      <c r="F47" s="60">
        <v>1010210</v>
      </c>
      <c r="G47" s="61" t="s">
        <v>170</v>
      </c>
      <c r="H47" s="57"/>
      <c r="I47" s="57"/>
      <c r="J47" s="57"/>
      <c r="K47" s="57"/>
      <c r="L47" s="57"/>
      <c r="M47" s="57"/>
      <c r="N47" s="57"/>
      <c r="O47" s="57" t="s">
        <v>67</v>
      </c>
      <c r="P47" s="57" t="s">
        <v>68</v>
      </c>
      <c r="Q47" s="82" t="s">
        <v>2388</v>
      </c>
      <c r="R47" s="64">
        <v>1319</v>
      </c>
      <c r="S47" s="64" t="s">
        <v>66</v>
      </c>
      <c r="T47" s="59" t="s">
        <v>66</v>
      </c>
      <c r="U47" s="59" t="s">
        <v>2465</v>
      </c>
      <c r="V47" s="59"/>
      <c r="W47" s="59"/>
    </row>
    <row r="48" spans="1:23" ht="15" customHeight="1" x14ac:dyDescent="0.3">
      <c r="A48" s="56" t="s">
        <v>126</v>
      </c>
      <c r="B48" s="57" t="s">
        <v>66</v>
      </c>
      <c r="C48" s="57" t="s">
        <v>66</v>
      </c>
      <c r="D48" s="58" t="s">
        <v>171</v>
      </c>
      <c r="E48" s="59"/>
      <c r="F48" s="60">
        <v>1010220</v>
      </c>
      <c r="G48" s="61" t="s">
        <v>172</v>
      </c>
      <c r="H48" s="57"/>
      <c r="I48" s="57"/>
      <c r="J48" s="57"/>
      <c r="K48" s="57"/>
      <c r="L48" s="57"/>
      <c r="M48" s="57"/>
      <c r="N48" s="57"/>
      <c r="O48" s="57" t="s">
        <v>67</v>
      </c>
      <c r="P48" s="57" t="s">
        <v>68</v>
      </c>
      <c r="Q48" s="82" t="s">
        <v>2388</v>
      </c>
      <c r="R48" s="64">
        <v>1319</v>
      </c>
      <c r="S48" s="64" t="s">
        <v>66</v>
      </c>
      <c r="T48" s="59" t="s">
        <v>66</v>
      </c>
      <c r="U48" s="59" t="s">
        <v>2465</v>
      </c>
      <c r="V48" s="59"/>
      <c r="W48" s="59"/>
    </row>
    <row r="49" spans="1:23" ht="15" customHeight="1" x14ac:dyDescent="0.3">
      <c r="A49" s="56" t="s">
        <v>173</v>
      </c>
      <c r="B49" s="57" t="s">
        <v>66</v>
      </c>
      <c r="C49" s="57" t="s">
        <v>66</v>
      </c>
      <c r="D49" s="58" t="s">
        <v>174</v>
      </c>
      <c r="E49" s="59"/>
      <c r="F49" s="60">
        <v>1010230</v>
      </c>
      <c r="G49" s="61" t="s">
        <v>175</v>
      </c>
      <c r="H49" s="57"/>
      <c r="I49" s="57"/>
      <c r="J49" s="57"/>
      <c r="K49" s="57"/>
      <c r="L49" s="102" t="s">
        <v>2389</v>
      </c>
      <c r="M49" s="57"/>
      <c r="N49" s="57"/>
      <c r="O49" s="57" t="s">
        <v>67</v>
      </c>
      <c r="P49" s="57" t="s">
        <v>68</v>
      </c>
      <c r="Q49" s="82" t="s">
        <v>2388</v>
      </c>
      <c r="R49" s="64">
        <v>1383</v>
      </c>
      <c r="S49" s="64" t="s">
        <v>66</v>
      </c>
      <c r="T49" s="59" t="s">
        <v>66</v>
      </c>
      <c r="U49" s="59" t="s">
        <v>2465</v>
      </c>
      <c r="V49" s="59"/>
      <c r="W49" s="59"/>
    </row>
    <row r="50" spans="1:23" ht="15" customHeight="1" x14ac:dyDescent="0.3">
      <c r="A50" s="56" t="s">
        <v>166</v>
      </c>
      <c r="B50" s="57" t="s">
        <v>66</v>
      </c>
      <c r="C50" s="57" t="s">
        <v>66</v>
      </c>
      <c r="D50" s="58" t="s">
        <v>176</v>
      </c>
      <c r="E50" s="59"/>
      <c r="F50" s="60">
        <v>1010240</v>
      </c>
      <c r="G50" s="61" t="s">
        <v>177</v>
      </c>
      <c r="H50" s="57"/>
      <c r="I50" s="57"/>
      <c r="J50" s="57"/>
      <c r="K50" s="57"/>
      <c r="L50" s="57"/>
      <c r="M50" s="57"/>
      <c r="N50" s="57"/>
      <c r="O50" s="57" t="s">
        <v>67</v>
      </c>
      <c r="P50" s="57" t="s">
        <v>68</v>
      </c>
      <c r="Q50" s="82" t="s">
        <v>2388</v>
      </c>
      <c r="R50" s="64">
        <v>1319</v>
      </c>
      <c r="S50" s="64" t="s">
        <v>66</v>
      </c>
      <c r="T50" s="59" t="s">
        <v>66</v>
      </c>
      <c r="U50" s="59" t="s">
        <v>2465</v>
      </c>
      <c r="V50" s="59"/>
      <c r="W50" s="59"/>
    </row>
    <row r="51" spans="1:23" ht="28.5" customHeight="1" x14ac:dyDescent="0.3">
      <c r="A51" s="56" t="s">
        <v>166</v>
      </c>
      <c r="B51" s="57" t="s">
        <v>66</v>
      </c>
      <c r="C51" s="57" t="s">
        <v>66</v>
      </c>
      <c r="D51" s="58"/>
      <c r="E51" s="59"/>
      <c r="F51" s="60">
        <v>1010250</v>
      </c>
      <c r="G51" s="61" t="s">
        <v>179</v>
      </c>
      <c r="H51" s="57"/>
      <c r="I51" s="57"/>
      <c r="J51" s="57"/>
      <c r="K51" s="57"/>
      <c r="L51" s="57"/>
      <c r="M51" s="57"/>
      <c r="N51" s="57"/>
      <c r="O51" s="57" t="s">
        <v>67</v>
      </c>
      <c r="P51" s="57" t="s">
        <v>68</v>
      </c>
      <c r="Q51" s="82" t="s">
        <v>2388</v>
      </c>
      <c r="R51" s="64">
        <v>1321</v>
      </c>
      <c r="S51" s="64" t="s">
        <v>66</v>
      </c>
      <c r="T51" s="59" t="s">
        <v>66</v>
      </c>
      <c r="U51" s="284" t="s">
        <v>2465</v>
      </c>
      <c r="V51" s="59"/>
      <c r="W51" s="59"/>
    </row>
    <row r="52" spans="1:23" ht="15" customHeight="1" x14ac:dyDescent="0.3">
      <c r="A52" s="103"/>
      <c r="B52" s="62"/>
      <c r="C52" s="62"/>
      <c r="D52" s="104"/>
      <c r="E52" s="105"/>
      <c r="F52" s="105">
        <v>1010260</v>
      </c>
      <c r="G52" s="106" t="s">
        <v>2353</v>
      </c>
      <c r="H52" s="62"/>
      <c r="I52" s="62"/>
      <c r="J52" s="62"/>
      <c r="K52" s="62"/>
      <c r="L52" s="107"/>
      <c r="M52" s="62"/>
      <c r="N52" s="62"/>
      <c r="O52" s="62" t="s">
        <v>67</v>
      </c>
      <c r="P52" s="57" t="s">
        <v>68</v>
      </c>
      <c r="Q52" s="82" t="s">
        <v>2388</v>
      </c>
      <c r="R52" s="64">
        <v>1345</v>
      </c>
      <c r="S52" s="64"/>
      <c r="T52" s="59"/>
      <c r="U52" s="59" t="s">
        <v>2472</v>
      </c>
      <c r="V52" s="59"/>
      <c r="W52" s="59"/>
    </row>
    <row r="53" spans="1:23" ht="15" customHeight="1" x14ac:dyDescent="0.3">
      <c r="A53" s="56"/>
      <c r="B53" s="57"/>
      <c r="C53" s="57"/>
      <c r="D53" s="58"/>
      <c r="E53" s="59"/>
      <c r="F53" s="60">
        <v>1011004</v>
      </c>
      <c r="G53" s="61" t="s">
        <v>1604</v>
      </c>
      <c r="H53" s="57"/>
      <c r="I53" s="57"/>
      <c r="J53" s="57"/>
      <c r="K53" s="57"/>
      <c r="L53" s="57"/>
      <c r="M53" s="57"/>
      <c r="N53" s="57"/>
      <c r="O53" s="57" t="s">
        <v>67</v>
      </c>
      <c r="P53" s="108" t="s">
        <v>137</v>
      </c>
      <c r="Q53" s="82" t="s">
        <v>2388</v>
      </c>
      <c r="R53" s="64"/>
      <c r="S53" s="64"/>
      <c r="T53" s="59"/>
      <c r="U53" s="59" t="s">
        <v>2465</v>
      </c>
      <c r="V53" s="59"/>
      <c r="W53" s="59"/>
    </row>
    <row r="54" spans="1:23" ht="15" customHeight="1" x14ac:dyDescent="0.3">
      <c r="A54" s="56" t="s">
        <v>180</v>
      </c>
      <c r="B54" s="57" t="s">
        <v>66</v>
      </c>
      <c r="C54" s="57" t="s">
        <v>66</v>
      </c>
      <c r="D54" s="58" t="s">
        <v>181</v>
      </c>
      <c r="E54" s="59"/>
      <c r="F54" s="60">
        <v>1011010</v>
      </c>
      <c r="G54" s="61" t="s">
        <v>182</v>
      </c>
      <c r="H54" s="57"/>
      <c r="I54" s="57"/>
      <c r="J54" s="57"/>
      <c r="K54" s="57"/>
      <c r="L54" s="57"/>
      <c r="M54" s="57"/>
      <c r="N54" s="57"/>
      <c r="O54" s="57" t="s">
        <v>67</v>
      </c>
      <c r="P54" s="57" t="s">
        <v>68</v>
      </c>
      <c r="Q54" s="82" t="s">
        <v>2388</v>
      </c>
      <c r="R54" s="64">
        <v>1319</v>
      </c>
      <c r="S54" s="64" t="s">
        <v>66</v>
      </c>
      <c r="T54" s="59" t="s">
        <v>66</v>
      </c>
      <c r="U54" s="59" t="s">
        <v>2465</v>
      </c>
      <c r="V54" s="59"/>
      <c r="W54" s="59"/>
    </row>
    <row r="55" spans="1:23" ht="15" customHeight="1" x14ac:dyDescent="0.3">
      <c r="A55" s="56" t="s">
        <v>183</v>
      </c>
      <c r="B55" s="57" t="s">
        <v>66</v>
      </c>
      <c r="C55" s="57" t="s">
        <v>66</v>
      </c>
      <c r="D55" s="58" t="s">
        <v>184</v>
      </c>
      <c r="E55" s="59"/>
      <c r="F55" s="60">
        <v>1011020</v>
      </c>
      <c r="G55" s="61" t="s">
        <v>185</v>
      </c>
      <c r="H55" s="57"/>
      <c r="I55" s="57"/>
      <c r="J55" s="57"/>
      <c r="K55" s="57"/>
      <c r="L55" s="57"/>
      <c r="M55" s="57"/>
      <c r="N55" s="57"/>
      <c r="O55" s="57" t="s">
        <v>67</v>
      </c>
      <c r="P55" s="57" t="s">
        <v>68</v>
      </c>
      <c r="Q55" s="82" t="s">
        <v>2388</v>
      </c>
      <c r="R55" s="64">
        <v>1319</v>
      </c>
      <c r="S55" s="64" t="s">
        <v>66</v>
      </c>
      <c r="T55" s="59" t="s">
        <v>66</v>
      </c>
      <c r="U55" s="59" t="s">
        <v>2465</v>
      </c>
      <c r="V55" s="59"/>
      <c r="W55" s="59"/>
    </row>
    <row r="56" spans="1:23" ht="15" customHeight="1" x14ac:dyDescent="0.3">
      <c r="A56" s="103"/>
      <c r="B56" s="62"/>
      <c r="C56" s="62"/>
      <c r="D56" s="104"/>
      <c r="E56" s="105"/>
      <c r="F56" s="105">
        <v>1011025</v>
      </c>
      <c r="G56" s="106" t="s">
        <v>2149</v>
      </c>
      <c r="H56" s="62"/>
      <c r="I56" s="62"/>
      <c r="J56" s="62"/>
      <c r="K56" s="62"/>
      <c r="L56" s="107"/>
      <c r="M56" s="62"/>
      <c r="N56" s="62"/>
      <c r="O56" s="62" t="s">
        <v>67</v>
      </c>
      <c r="P56" s="57" t="s">
        <v>68</v>
      </c>
      <c r="Q56" s="82" t="s">
        <v>2388</v>
      </c>
      <c r="R56" s="64">
        <v>1319</v>
      </c>
      <c r="S56" s="64"/>
      <c r="T56" s="59"/>
      <c r="U56" s="59" t="s">
        <v>2472</v>
      </c>
      <c r="V56" s="59"/>
      <c r="W56" s="59"/>
    </row>
    <row r="57" spans="1:23" ht="15" customHeight="1" x14ac:dyDescent="0.3">
      <c r="A57" s="103"/>
      <c r="B57" s="62"/>
      <c r="C57" s="62"/>
      <c r="D57" s="104"/>
      <c r="E57" s="105"/>
      <c r="F57" s="105">
        <v>1011029</v>
      </c>
      <c r="G57" s="106" t="s">
        <v>2122</v>
      </c>
      <c r="H57" s="62"/>
      <c r="I57" s="62"/>
      <c r="J57" s="62"/>
      <c r="K57" s="62"/>
      <c r="L57" s="107"/>
      <c r="M57" s="62"/>
      <c r="N57" s="62"/>
      <c r="O57" s="62" t="s">
        <v>67</v>
      </c>
      <c r="P57" s="57" t="s">
        <v>68</v>
      </c>
      <c r="Q57" s="82" t="s">
        <v>2388</v>
      </c>
      <c r="R57" s="64">
        <v>1319</v>
      </c>
      <c r="S57" s="64"/>
      <c r="T57" s="59"/>
      <c r="U57" s="59" t="s">
        <v>2465</v>
      </c>
      <c r="V57" s="59"/>
      <c r="W57" s="59"/>
    </row>
    <row r="58" spans="1:23" ht="15" customHeight="1" x14ac:dyDescent="0.3">
      <c r="A58" s="109" t="s">
        <v>186</v>
      </c>
      <c r="B58" s="110" t="s">
        <v>66</v>
      </c>
      <c r="C58" s="110" t="s">
        <v>66</v>
      </c>
      <c r="D58" s="111" t="s">
        <v>187</v>
      </c>
      <c r="E58" s="112"/>
      <c r="F58" s="113">
        <v>1011030</v>
      </c>
      <c r="G58" s="114" t="s">
        <v>188</v>
      </c>
      <c r="H58" s="110"/>
      <c r="I58" s="110"/>
      <c r="J58" s="110"/>
      <c r="K58" s="110"/>
      <c r="L58" s="110"/>
      <c r="M58" s="110"/>
      <c r="N58" s="110"/>
      <c r="O58" s="110" t="s">
        <v>67</v>
      </c>
      <c r="P58" s="57" t="s">
        <v>68</v>
      </c>
      <c r="Q58" s="82" t="s">
        <v>2388</v>
      </c>
      <c r="R58" s="64" t="s">
        <v>1605</v>
      </c>
      <c r="S58" s="64"/>
      <c r="T58" s="59" t="s">
        <v>66</v>
      </c>
      <c r="U58" s="59" t="s">
        <v>2465</v>
      </c>
      <c r="V58" s="59"/>
      <c r="W58" s="59"/>
    </row>
    <row r="59" spans="1:23" ht="15" customHeight="1" x14ac:dyDescent="0.3">
      <c r="A59" s="109" t="s">
        <v>189</v>
      </c>
      <c r="B59" s="110" t="s">
        <v>66</v>
      </c>
      <c r="C59" s="110" t="s">
        <v>66</v>
      </c>
      <c r="D59" s="111" t="s">
        <v>190</v>
      </c>
      <c r="E59" s="112"/>
      <c r="F59" s="113">
        <v>1011040</v>
      </c>
      <c r="G59" s="114" t="s">
        <v>191</v>
      </c>
      <c r="H59" s="110"/>
      <c r="I59" s="110"/>
      <c r="J59" s="110"/>
      <c r="K59" s="110"/>
      <c r="L59" s="110"/>
      <c r="M59" s="110"/>
      <c r="N59" s="110"/>
      <c r="O59" s="110" t="s">
        <v>67</v>
      </c>
      <c r="P59" s="57" t="s">
        <v>68</v>
      </c>
      <c r="Q59" s="82" t="s">
        <v>2388</v>
      </c>
      <c r="R59" s="64" t="s">
        <v>1605</v>
      </c>
      <c r="S59" s="64"/>
      <c r="T59" s="59" t="s">
        <v>66</v>
      </c>
      <c r="U59" s="59" t="s">
        <v>2465</v>
      </c>
      <c r="V59" s="59"/>
      <c r="W59" s="59"/>
    </row>
    <row r="60" spans="1:23" ht="15" customHeight="1" x14ac:dyDescent="0.3">
      <c r="A60" s="109" t="s">
        <v>192</v>
      </c>
      <c r="B60" s="110" t="s">
        <v>66</v>
      </c>
      <c r="C60" s="110" t="s">
        <v>66</v>
      </c>
      <c r="D60" s="111" t="s">
        <v>193</v>
      </c>
      <c r="E60" s="112"/>
      <c r="F60" s="113">
        <v>1011050</v>
      </c>
      <c r="G60" s="114" t="s">
        <v>194</v>
      </c>
      <c r="H60" s="110"/>
      <c r="I60" s="110"/>
      <c r="J60" s="110"/>
      <c r="K60" s="110"/>
      <c r="L60" s="110"/>
      <c r="M60" s="110"/>
      <c r="N60" s="110"/>
      <c r="O60" s="110" t="s">
        <v>67</v>
      </c>
      <c r="P60" s="57" t="s">
        <v>68</v>
      </c>
      <c r="Q60" s="82" t="s">
        <v>2388</v>
      </c>
      <c r="R60" s="64" t="s">
        <v>1605</v>
      </c>
      <c r="S60" s="64"/>
      <c r="T60" s="59" t="s">
        <v>66</v>
      </c>
      <c r="U60" s="59" t="s">
        <v>2465</v>
      </c>
      <c r="V60" s="59"/>
      <c r="W60" s="59"/>
    </row>
    <row r="61" spans="1:23" ht="15" customHeight="1" x14ac:dyDescent="0.3">
      <c r="A61" s="109" t="s">
        <v>195</v>
      </c>
      <c r="B61" s="110" t="s">
        <v>66</v>
      </c>
      <c r="C61" s="110" t="s">
        <v>66</v>
      </c>
      <c r="D61" s="111" t="s">
        <v>196</v>
      </c>
      <c r="E61" s="112"/>
      <c r="F61" s="113">
        <v>1011060</v>
      </c>
      <c r="G61" s="114" t="s">
        <v>197</v>
      </c>
      <c r="H61" s="110"/>
      <c r="I61" s="110"/>
      <c r="J61" s="110"/>
      <c r="K61" s="110"/>
      <c r="L61" s="110"/>
      <c r="M61" s="110"/>
      <c r="N61" s="110"/>
      <c r="O61" s="110" t="s">
        <v>67</v>
      </c>
      <c r="P61" s="57" t="s">
        <v>68</v>
      </c>
      <c r="Q61" s="82" t="s">
        <v>2388</v>
      </c>
      <c r="R61" s="64" t="s">
        <v>1605</v>
      </c>
      <c r="S61" s="64"/>
      <c r="T61" s="59" t="s">
        <v>66</v>
      </c>
      <c r="U61" s="59" t="s">
        <v>2465</v>
      </c>
      <c r="V61" s="59"/>
      <c r="W61" s="59"/>
    </row>
    <row r="62" spans="1:23" ht="15" customHeight="1" x14ac:dyDescent="0.3">
      <c r="A62" s="109" t="s">
        <v>198</v>
      </c>
      <c r="B62" s="110" t="s">
        <v>66</v>
      </c>
      <c r="C62" s="110" t="s">
        <v>66</v>
      </c>
      <c r="D62" s="111" t="s">
        <v>199</v>
      </c>
      <c r="E62" s="112"/>
      <c r="F62" s="113">
        <v>1011070</v>
      </c>
      <c r="G62" s="114" t="s">
        <v>200</v>
      </c>
      <c r="H62" s="110"/>
      <c r="I62" s="110"/>
      <c r="J62" s="110"/>
      <c r="K62" s="110"/>
      <c r="L62" s="110"/>
      <c r="M62" s="110"/>
      <c r="N62" s="110"/>
      <c r="O62" s="110" t="s">
        <v>67</v>
      </c>
      <c r="P62" s="57" t="s">
        <v>68</v>
      </c>
      <c r="Q62" s="82" t="s">
        <v>2388</v>
      </c>
      <c r="R62" s="64" t="s">
        <v>1605</v>
      </c>
      <c r="S62" s="64"/>
      <c r="T62" s="59" t="s">
        <v>66</v>
      </c>
      <c r="U62" s="59" t="s">
        <v>2465</v>
      </c>
      <c r="V62" s="59"/>
      <c r="W62" s="59"/>
    </row>
    <row r="63" spans="1:23" ht="15" customHeight="1" x14ac:dyDescent="0.3">
      <c r="A63" s="109" t="s">
        <v>201</v>
      </c>
      <c r="B63" s="110" t="s">
        <v>66</v>
      </c>
      <c r="C63" s="110" t="s">
        <v>66</v>
      </c>
      <c r="D63" s="111" t="s">
        <v>202</v>
      </c>
      <c r="E63" s="112"/>
      <c r="F63" s="113">
        <v>1011080</v>
      </c>
      <c r="G63" s="114" t="s">
        <v>203</v>
      </c>
      <c r="H63" s="110"/>
      <c r="I63" s="110"/>
      <c r="J63" s="110"/>
      <c r="K63" s="110"/>
      <c r="L63" s="110"/>
      <c r="M63" s="110"/>
      <c r="N63" s="110"/>
      <c r="O63" s="110" t="s">
        <v>67</v>
      </c>
      <c r="P63" s="57" t="s">
        <v>68</v>
      </c>
      <c r="Q63" s="82" t="s">
        <v>2388</v>
      </c>
      <c r="R63" s="64" t="s">
        <v>1605</v>
      </c>
      <c r="S63" s="64"/>
      <c r="T63" s="59" t="s">
        <v>66</v>
      </c>
      <c r="U63" s="59" t="s">
        <v>2465</v>
      </c>
      <c r="V63" s="59"/>
      <c r="W63" s="59"/>
    </row>
    <row r="64" spans="1:23" ht="15" customHeight="1" x14ac:dyDescent="0.3">
      <c r="A64" s="56" t="s">
        <v>204</v>
      </c>
      <c r="B64" s="57" t="s">
        <v>66</v>
      </c>
      <c r="C64" s="57" t="s">
        <v>66</v>
      </c>
      <c r="D64" s="58" t="s">
        <v>205</v>
      </c>
      <c r="E64" s="59"/>
      <c r="F64" s="60">
        <v>1011090</v>
      </c>
      <c r="G64" s="61" t="s">
        <v>206</v>
      </c>
      <c r="H64" s="57"/>
      <c r="I64" s="57"/>
      <c r="J64" s="57"/>
      <c r="K64" s="57"/>
      <c r="L64" s="57"/>
      <c r="M64" s="57"/>
      <c r="N64" s="57"/>
      <c r="O64" s="57" t="s">
        <v>67</v>
      </c>
      <c r="P64" s="57" t="s">
        <v>68</v>
      </c>
      <c r="Q64" s="82" t="s">
        <v>2388</v>
      </c>
      <c r="R64" s="64">
        <v>1319</v>
      </c>
      <c r="S64" s="64" t="s">
        <v>66</v>
      </c>
      <c r="T64" s="59" t="s">
        <v>66</v>
      </c>
      <c r="U64" s="59" t="s">
        <v>2465</v>
      </c>
      <c r="V64" s="59"/>
      <c r="W64" s="59"/>
    </row>
    <row r="65" spans="1:23" ht="15" customHeight="1" x14ac:dyDescent="0.3">
      <c r="A65" s="56" t="s">
        <v>207</v>
      </c>
      <c r="B65" s="57" t="s">
        <v>66</v>
      </c>
      <c r="C65" s="57" t="s">
        <v>66</v>
      </c>
      <c r="D65" s="58" t="s">
        <v>208</v>
      </c>
      <c r="E65" s="59"/>
      <c r="F65" s="60">
        <v>1011100</v>
      </c>
      <c r="G65" s="61" t="s">
        <v>209</v>
      </c>
      <c r="H65" s="57"/>
      <c r="I65" s="57"/>
      <c r="J65" s="57"/>
      <c r="K65" s="57"/>
      <c r="L65" s="57"/>
      <c r="M65" s="57"/>
      <c r="N65" s="57"/>
      <c r="O65" s="57" t="s">
        <v>67</v>
      </c>
      <c r="P65" s="57" t="s">
        <v>68</v>
      </c>
      <c r="Q65" s="82" t="s">
        <v>2388</v>
      </c>
      <c r="R65" s="64">
        <v>1319</v>
      </c>
      <c r="S65" s="64" t="s">
        <v>66</v>
      </c>
      <c r="T65" s="59" t="s">
        <v>66</v>
      </c>
      <c r="U65" s="59" t="s">
        <v>2465</v>
      </c>
      <c r="V65" s="59"/>
      <c r="W65" s="59"/>
    </row>
    <row r="66" spans="1:23" ht="15" customHeight="1" x14ac:dyDescent="0.3">
      <c r="A66" s="56" t="s">
        <v>210</v>
      </c>
      <c r="B66" s="57" t="s">
        <v>66</v>
      </c>
      <c r="C66" s="57" t="s">
        <v>66</v>
      </c>
      <c r="D66" s="58" t="s">
        <v>211</v>
      </c>
      <c r="E66" s="59"/>
      <c r="F66" s="60">
        <v>1011105</v>
      </c>
      <c r="G66" s="61" t="s">
        <v>212</v>
      </c>
      <c r="H66" s="57"/>
      <c r="I66" s="57"/>
      <c r="J66" s="57"/>
      <c r="K66" s="57"/>
      <c r="L66" s="57"/>
      <c r="M66" s="57"/>
      <c r="N66" s="57"/>
      <c r="O66" s="57" t="s">
        <v>67</v>
      </c>
      <c r="P66" s="57" t="s">
        <v>68</v>
      </c>
      <c r="Q66" s="82" t="s">
        <v>2388</v>
      </c>
      <c r="R66" s="64">
        <v>1319</v>
      </c>
      <c r="S66" s="64" t="s">
        <v>66</v>
      </c>
      <c r="T66" s="59" t="s">
        <v>66</v>
      </c>
      <c r="U66" s="59" t="s">
        <v>2465</v>
      </c>
      <c r="V66" s="59"/>
      <c r="W66" s="59"/>
    </row>
    <row r="67" spans="1:23" ht="15" customHeight="1" x14ac:dyDescent="0.3">
      <c r="A67" s="56" t="s">
        <v>213</v>
      </c>
      <c r="B67" s="57" t="s">
        <v>66</v>
      </c>
      <c r="C67" s="57" t="s">
        <v>66</v>
      </c>
      <c r="D67" s="58" t="s">
        <v>214</v>
      </c>
      <c r="E67" s="59"/>
      <c r="F67" s="60">
        <v>1011110</v>
      </c>
      <c r="G67" s="61" t="s">
        <v>215</v>
      </c>
      <c r="H67" s="57"/>
      <c r="I67" s="57"/>
      <c r="J67" s="57"/>
      <c r="K67" s="57"/>
      <c r="L67" s="57"/>
      <c r="M67" s="57"/>
      <c r="N67" s="57"/>
      <c r="O67" s="57" t="s">
        <v>67</v>
      </c>
      <c r="P67" s="57" t="s">
        <v>68</v>
      </c>
      <c r="Q67" s="82" t="s">
        <v>2388</v>
      </c>
      <c r="R67" s="64">
        <v>1314</v>
      </c>
      <c r="S67" s="64" t="s">
        <v>66</v>
      </c>
      <c r="T67" s="59" t="s">
        <v>66</v>
      </c>
      <c r="U67" s="59" t="s">
        <v>2465</v>
      </c>
      <c r="V67" s="59"/>
      <c r="W67" s="59"/>
    </row>
    <row r="68" spans="1:23" ht="15" customHeight="1" x14ac:dyDescent="0.3">
      <c r="A68" s="56" t="s">
        <v>216</v>
      </c>
      <c r="B68" s="57" t="s">
        <v>66</v>
      </c>
      <c r="C68" s="57" t="s">
        <v>66</v>
      </c>
      <c r="D68" s="58" t="s">
        <v>217</v>
      </c>
      <c r="E68" s="59"/>
      <c r="F68" s="60">
        <v>1011120</v>
      </c>
      <c r="G68" s="61" t="s">
        <v>218</v>
      </c>
      <c r="H68" s="57"/>
      <c r="I68" s="57"/>
      <c r="J68" s="57"/>
      <c r="K68" s="57"/>
      <c r="L68" s="57"/>
      <c r="M68" s="57"/>
      <c r="N68" s="57"/>
      <c r="O68" s="57" t="s">
        <v>67</v>
      </c>
      <c r="P68" s="57" t="s">
        <v>68</v>
      </c>
      <c r="Q68" s="82" t="s">
        <v>2388</v>
      </c>
      <c r="R68" s="64">
        <v>1314</v>
      </c>
      <c r="S68" s="64" t="s">
        <v>66</v>
      </c>
      <c r="T68" s="59" t="s">
        <v>66</v>
      </c>
      <c r="U68" s="59" t="s">
        <v>2465</v>
      </c>
      <c r="V68" s="59"/>
      <c r="W68" s="59"/>
    </row>
    <row r="69" spans="1:23" ht="15" customHeight="1" x14ac:dyDescent="0.3">
      <c r="A69" s="56"/>
      <c r="B69" s="57"/>
      <c r="C69" s="57"/>
      <c r="D69" s="58"/>
      <c r="E69" s="59"/>
      <c r="F69" s="60">
        <v>1011199</v>
      </c>
      <c r="G69" s="61" t="s">
        <v>2390</v>
      </c>
      <c r="H69" s="57"/>
      <c r="I69" s="57"/>
      <c r="J69" s="57"/>
      <c r="K69" s="57"/>
      <c r="L69" s="57"/>
      <c r="M69" s="57"/>
      <c r="N69" s="57"/>
      <c r="O69" s="57" t="s">
        <v>67</v>
      </c>
      <c r="P69" s="57" t="s">
        <v>68</v>
      </c>
      <c r="Q69" s="82" t="s">
        <v>2388</v>
      </c>
      <c r="R69" s="64">
        <v>1319</v>
      </c>
      <c r="S69" s="64"/>
      <c r="T69" s="59"/>
      <c r="U69" s="59" t="s">
        <v>2467</v>
      </c>
      <c r="V69" s="59"/>
      <c r="W69" s="59"/>
    </row>
    <row r="70" spans="1:23" ht="15" customHeight="1" x14ac:dyDescent="0.3">
      <c r="A70" s="56"/>
      <c r="B70" s="57"/>
      <c r="C70" s="57"/>
      <c r="D70" s="58"/>
      <c r="E70" s="59"/>
      <c r="F70" s="60">
        <v>1020000</v>
      </c>
      <c r="G70" s="61" t="s">
        <v>1606</v>
      </c>
      <c r="H70" s="57"/>
      <c r="I70" s="57"/>
      <c r="J70" s="57"/>
      <c r="K70" s="57"/>
      <c r="L70" s="57"/>
      <c r="M70" s="57"/>
      <c r="N70" s="57"/>
      <c r="O70" s="57" t="s">
        <v>67</v>
      </c>
      <c r="P70" s="108" t="s">
        <v>137</v>
      </c>
      <c r="Q70" s="82" t="s">
        <v>2388</v>
      </c>
      <c r="R70" s="64"/>
      <c r="S70" s="64"/>
      <c r="T70" s="59"/>
      <c r="U70" s="59" t="s">
        <v>2465</v>
      </c>
      <c r="V70" s="59"/>
      <c r="W70" s="59"/>
    </row>
    <row r="71" spans="1:23" ht="15" customHeight="1" x14ac:dyDescent="0.3">
      <c r="A71" s="56" t="s">
        <v>219</v>
      </c>
      <c r="B71" s="57" t="s">
        <v>66</v>
      </c>
      <c r="C71" s="57" t="s">
        <v>66</v>
      </c>
      <c r="D71" s="58" t="s">
        <v>220</v>
      </c>
      <c r="E71" s="59"/>
      <c r="F71" s="60">
        <v>1020010</v>
      </c>
      <c r="G71" s="61" t="s">
        <v>221</v>
      </c>
      <c r="H71" s="57"/>
      <c r="I71" s="57"/>
      <c r="J71" s="57"/>
      <c r="K71" s="57"/>
      <c r="L71" s="57"/>
      <c r="M71" s="57"/>
      <c r="N71" s="57"/>
      <c r="O71" s="57" t="s">
        <v>67</v>
      </c>
      <c r="P71" s="57" t="s">
        <v>68</v>
      </c>
      <c r="Q71" s="82" t="s">
        <v>2388</v>
      </c>
      <c r="R71" s="64">
        <v>1209</v>
      </c>
      <c r="S71" s="64" t="s">
        <v>66</v>
      </c>
      <c r="T71" s="59" t="s">
        <v>66</v>
      </c>
      <c r="U71" s="59" t="s">
        <v>2465</v>
      </c>
      <c r="V71" s="59"/>
      <c r="W71" s="59"/>
    </row>
    <row r="72" spans="1:23" ht="15" customHeight="1" x14ac:dyDescent="0.3">
      <c r="A72" s="56" t="s">
        <v>222</v>
      </c>
      <c r="B72" s="57" t="s">
        <v>66</v>
      </c>
      <c r="C72" s="57" t="s">
        <v>66</v>
      </c>
      <c r="D72" s="58" t="s">
        <v>223</v>
      </c>
      <c r="E72" s="59"/>
      <c r="F72" s="60">
        <v>1020020</v>
      </c>
      <c r="G72" s="61" t="s">
        <v>224</v>
      </c>
      <c r="H72" s="57"/>
      <c r="I72" s="57"/>
      <c r="J72" s="57"/>
      <c r="K72" s="57"/>
      <c r="L72" s="57"/>
      <c r="M72" s="57"/>
      <c r="N72" s="57"/>
      <c r="O72" s="57" t="s">
        <v>67</v>
      </c>
      <c r="P72" s="57" t="s">
        <v>68</v>
      </c>
      <c r="Q72" s="82" t="s">
        <v>2388</v>
      </c>
      <c r="R72" s="64">
        <v>1220</v>
      </c>
      <c r="S72" s="64" t="s">
        <v>66</v>
      </c>
      <c r="T72" s="59" t="s">
        <v>66</v>
      </c>
      <c r="U72" s="59" t="s">
        <v>2465</v>
      </c>
      <c r="V72" s="59"/>
      <c r="W72" s="59"/>
    </row>
    <row r="73" spans="1:23" ht="15" customHeight="1" x14ac:dyDescent="0.3">
      <c r="A73" s="56" t="s">
        <v>225</v>
      </c>
      <c r="B73" s="57" t="s">
        <v>66</v>
      </c>
      <c r="C73" s="57" t="s">
        <v>66</v>
      </c>
      <c r="D73" s="58" t="s">
        <v>226</v>
      </c>
      <c r="E73" s="59"/>
      <c r="F73" s="60">
        <v>1020030</v>
      </c>
      <c r="G73" s="61" t="s">
        <v>227</v>
      </c>
      <c r="H73" s="57"/>
      <c r="I73" s="57"/>
      <c r="J73" s="57"/>
      <c r="K73" s="57"/>
      <c r="L73" s="57"/>
      <c r="M73" s="57"/>
      <c r="N73" s="57"/>
      <c r="O73" s="57" t="s">
        <v>67</v>
      </c>
      <c r="P73" s="57" t="s">
        <v>68</v>
      </c>
      <c r="Q73" s="82" t="s">
        <v>2388</v>
      </c>
      <c r="R73" s="64">
        <v>1230</v>
      </c>
      <c r="S73" s="64" t="s">
        <v>66</v>
      </c>
      <c r="T73" s="59" t="s">
        <v>66</v>
      </c>
      <c r="U73" s="59" t="s">
        <v>2465</v>
      </c>
      <c r="V73" s="59"/>
      <c r="W73" s="59"/>
    </row>
    <row r="74" spans="1:23" ht="15" customHeight="1" x14ac:dyDescent="0.3">
      <c r="A74" s="56"/>
      <c r="B74" s="57"/>
      <c r="C74" s="57"/>
      <c r="D74" s="58"/>
      <c r="E74" s="59"/>
      <c r="F74" s="60">
        <v>1030000</v>
      </c>
      <c r="G74" s="61" t="s">
        <v>1607</v>
      </c>
      <c r="H74" s="57"/>
      <c r="I74" s="57"/>
      <c r="J74" s="57"/>
      <c r="K74" s="57"/>
      <c r="L74" s="57"/>
      <c r="M74" s="57"/>
      <c r="N74" s="57"/>
      <c r="O74" s="57" t="s">
        <v>67</v>
      </c>
      <c r="P74" s="108" t="s">
        <v>137</v>
      </c>
      <c r="Q74" s="82" t="s">
        <v>2388</v>
      </c>
      <c r="R74" s="64"/>
      <c r="S74" s="64"/>
      <c r="T74" s="59"/>
      <c r="U74" s="59" t="s">
        <v>2465</v>
      </c>
      <c r="V74" s="59"/>
      <c r="W74" s="59"/>
    </row>
    <row r="75" spans="1:23" ht="15" customHeight="1" x14ac:dyDescent="0.3">
      <c r="A75" s="56" t="s">
        <v>228</v>
      </c>
      <c r="B75" s="57" t="s">
        <v>66</v>
      </c>
      <c r="C75" s="57" t="s">
        <v>66</v>
      </c>
      <c r="D75" s="58" t="s">
        <v>229</v>
      </c>
      <c r="E75" s="59"/>
      <c r="F75" s="60">
        <v>1030010</v>
      </c>
      <c r="G75" s="61" t="s">
        <v>230</v>
      </c>
      <c r="H75" s="57"/>
      <c r="I75" s="57"/>
      <c r="J75" s="57"/>
      <c r="K75" s="57"/>
      <c r="L75" s="57"/>
      <c r="M75" s="57"/>
      <c r="N75" s="57"/>
      <c r="O75" s="57" t="s">
        <v>67</v>
      </c>
      <c r="P75" s="57" t="s">
        <v>68</v>
      </c>
      <c r="Q75" s="82" t="s">
        <v>2388</v>
      </c>
      <c r="R75" s="64">
        <v>1410</v>
      </c>
      <c r="S75" s="64" t="s">
        <v>66</v>
      </c>
      <c r="T75" s="59" t="s">
        <v>66</v>
      </c>
      <c r="U75" s="59" t="s">
        <v>2465</v>
      </c>
      <c r="V75" s="59"/>
      <c r="W75" s="59"/>
    </row>
    <row r="76" spans="1:23" ht="15" customHeight="1" x14ac:dyDescent="0.3">
      <c r="A76" s="56" t="s">
        <v>231</v>
      </c>
      <c r="B76" s="57" t="s">
        <v>66</v>
      </c>
      <c r="C76" s="57" t="s">
        <v>66</v>
      </c>
      <c r="D76" s="58" t="s">
        <v>232</v>
      </c>
      <c r="E76" s="59"/>
      <c r="F76" s="60">
        <v>1030020</v>
      </c>
      <c r="G76" s="61" t="s">
        <v>233</v>
      </c>
      <c r="H76" s="57"/>
      <c r="I76" s="57"/>
      <c r="J76" s="57"/>
      <c r="K76" s="57"/>
      <c r="L76" s="57"/>
      <c r="M76" s="57"/>
      <c r="N76" s="57"/>
      <c r="O76" s="57" t="s">
        <v>67</v>
      </c>
      <c r="P76" s="57" t="s">
        <v>68</v>
      </c>
      <c r="Q76" s="82" t="s">
        <v>2388</v>
      </c>
      <c r="R76" s="64">
        <v>1420</v>
      </c>
      <c r="S76" s="64" t="s">
        <v>66</v>
      </c>
      <c r="T76" s="59" t="s">
        <v>66</v>
      </c>
      <c r="U76" s="59" t="s">
        <v>2465</v>
      </c>
      <c r="V76" s="59"/>
      <c r="W76" s="59"/>
    </row>
    <row r="77" spans="1:23" ht="15" customHeight="1" x14ac:dyDescent="0.3">
      <c r="A77" s="56" t="s">
        <v>234</v>
      </c>
      <c r="B77" s="57" t="s">
        <v>66</v>
      </c>
      <c r="C77" s="57" t="s">
        <v>66</v>
      </c>
      <c r="D77" s="58" t="s">
        <v>235</v>
      </c>
      <c r="E77" s="59"/>
      <c r="F77" s="60">
        <v>1030030</v>
      </c>
      <c r="G77" s="61" t="s">
        <v>236</v>
      </c>
      <c r="H77" s="57"/>
      <c r="I77" s="57"/>
      <c r="J77" s="57"/>
      <c r="K77" s="57"/>
      <c r="L77" s="57"/>
      <c r="M77" s="57"/>
      <c r="N77" s="57"/>
      <c r="O77" s="57" t="s">
        <v>67</v>
      </c>
      <c r="P77" s="57" t="s">
        <v>68</v>
      </c>
      <c r="Q77" s="82" t="s">
        <v>2388</v>
      </c>
      <c r="R77" s="64">
        <v>1440</v>
      </c>
      <c r="S77" s="64" t="s">
        <v>66</v>
      </c>
      <c r="T77" s="59" t="s">
        <v>66</v>
      </c>
      <c r="U77" s="59" t="s">
        <v>2465</v>
      </c>
      <c r="V77" s="59"/>
      <c r="W77" s="59"/>
    </row>
    <row r="78" spans="1:23" ht="15" customHeight="1" x14ac:dyDescent="0.3">
      <c r="A78" s="56" t="s">
        <v>237</v>
      </c>
      <c r="B78" s="57" t="s">
        <v>66</v>
      </c>
      <c r="C78" s="57" t="s">
        <v>66</v>
      </c>
      <c r="D78" s="58"/>
      <c r="E78" s="59"/>
      <c r="F78" s="60">
        <v>1030040</v>
      </c>
      <c r="G78" s="61" t="s">
        <v>238</v>
      </c>
      <c r="H78" s="57"/>
      <c r="I78" s="57"/>
      <c r="J78" s="57"/>
      <c r="K78" s="57"/>
      <c r="L78" s="57"/>
      <c r="M78" s="57"/>
      <c r="N78" s="57"/>
      <c r="O78" s="57" t="s">
        <v>67</v>
      </c>
      <c r="P78" s="57" t="s">
        <v>68</v>
      </c>
      <c r="Q78" s="82" t="s">
        <v>2388</v>
      </c>
      <c r="R78" s="64">
        <v>1430</v>
      </c>
      <c r="S78" s="64" t="s">
        <v>66</v>
      </c>
      <c r="T78" s="59" t="s">
        <v>66</v>
      </c>
      <c r="U78" s="59" t="s">
        <v>2465</v>
      </c>
      <c r="V78" s="59"/>
      <c r="W78" s="59"/>
    </row>
    <row r="79" spans="1:23" ht="15" customHeight="1" x14ac:dyDescent="0.3">
      <c r="A79" s="56"/>
      <c r="B79" s="57"/>
      <c r="C79" s="57"/>
      <c r="D79" s="58"/>
      <c r="E79" s="59"/>
      <c r="F79" s="60">
        <v>1040000</v>
      </c>
      <c r="G79" s="61" t="s">
        <v>1608</v>
      </c>
      <c r="H79" s="57"/>
      <c r="I79" s="57"/>
      <c r="J79" s="57"/>
      <c r="K79" s="57"/>
      <c r="L79" s="57"/>
      <c r="M79" s="57"/>
      <c r="N79" s="57"/>
      <c r="O79" s="57" t="s">
        <v>67</v>
      </c>
      <c r="P79" s="108" t="s">
        <v>137</v>
      </c>
      <c r="Q79" s="82" t="s">
        <v>2388</v>
      </c>
      <c r="R79" s="64"/>
      <c r="S79" s="64"/>
      <c r="T79" s="59"/>
      <c r="U79" s="59" t="s">
        <v>2465</v>
      </c>
      <c r="V79" s="59"/>
      <c r="W79" s="59"/>
    </row>
    <row r="80" spans="1:23" ht="15" customHeight="1" x14ac:dyDescent="0.3">
      <c r="A80" s="115" t="s">
        <v>241</v>
      </c>
      <c r="B80" s="116" t="s">
        <v>66</v>
      </c>
      <c r="C80" s="116" t="s">
        <v>66</v>
      </c>
      <c r="D80" s="117" t="s">
        <v>239</v>
      </c>
      <c r="E80" s="118"/>
      <c r="F80" s="119">
        <v>1040010</v>
      </c>
      <c r="G80" s="120" t="s">
        <v>240</v>
      </c>
      <c r="H80" s="116"/>
      <c r="I80" s="116"/>
      <c r="J80" s="116"/>
      <c r="K80" s="116"/>
      <c r="L80" s="116" t="s">
        <v>2183</v>
      </c>
      <c r="M80" s="116"/>
      <c r="N80" s="116"/>
      <c r="O80" s="116" t="s">
        <v>67</v>
      </c>
      <c r="P80" s="116" t="s">
        <v>68</v>
      </c>
      <c r="Q80" s="121" t="s">
        <v>2388</v>
      </c>
      <c r="R80" s="122">
        <v>1510</v>
      </c>
      <c r="S80" s="122" t="s">
        <v>66</v>
      </c>
      <c r="T80" s="119" t="s">
        <v>66</v>
      </c>
      <c r="U80" s="119" t="s">
        <v>2465</v>
      </c>
      <c r="V80" s="119"/>
      <c r="W80" s="119"/>
    </row>
    <row r="81" spans="1:23" ht="15" customHeight="1" x14ac:dyDescent="0.3">
      <c r="A81" s="56"/>
      <c r="B81" s="57"/>
      <c r="C81" s="57"/>
      <c r="D81" s="58"/>
      <c r="E81" s="59"/>
      <c r="F81" s="60">
        <v>1100002</v>
      </c>
      <c r="G81" s="61" t="s">
        <v>1609</v>
      </c>
      <c r="H81" s="57"/>
      <c r="I81" s="57"/>
      <c r="J81" s="57"/>
      <c r="K81" s="57"/>
      <c r="L81" s="57"/>
      <c r="M81" s="57"/>
      <c r="N81" s="57"/>
      <c r="O81" s="57" t="s">
        <v>67</v>
      </c>
      <c r="P81" s="108" t="s">
        <v>137</v>
      </c>
      <c r="Q81" s="82" t="s">
        <v>2388</v>
      </c>
      <c r="R81" s="64"/>
      <c r="S81" s="64"/>
      <c r="T81" s="59"/>
      <c r="U81" s="59" t="s">
        <v>2465</v>
      </c>
      <c r="V81" s="59"/>
      <c r="W81" s="59"/>
    </row>
    <row r="82" spans="1:23" ht="15" customHeight="1" x14ac:dyDescent="0.3">
      <c r="A82" s="56"/>
      <c r="B82" s="57"/>
      <c r="C82" s="57"/>
      <c r="D82" s="58"/>
      <c r="E82" s="59"/>
      <c r="F82" s="60">
        <v>1100003</v>
      </c>
      <c r="G82" s="61" t="s">
        <v>1610</v>
      </c>
      <c r="H82" s="57"/>
      <c r="I82" s="57"/>
      <c r="J82" s="57"/>
      <c r="K82" s="57"/>
      <c r="L82" s="57"/>
      <c r="M82" s="57"/>
      <c r="N82" s="57"/>
      <c r="O82" s="57" t="s">
        <v>67</v>
      </c>
      <c r="P82" s="108" t="s">
        <v>137</v>
      </c>
      <c r="Q82" s="82" t="s">
        <v>2388</v>
      </c>
      <c r="R82" s="64"/>
      <c r="S82" s="64"/>
      <c r="T82" s="59"/>
      <c r="U82" s="59" t="s">
        <v>2465</v>
      </c>
      <c r="V82" s="59"/>
      <c r="W82" s="59"/>
    </row>
    <row r="83" spans="1:23" ht="15" customHeight="1" x14ac:dyDescent="0.3">
      <c r="A83" s="56"/>
      <c r="B83" s="57"/>
      <c r="C83" s="57"/>
      <c r="D83" s="58"/>
      <c r="E83" s="59"/>
      <c r="F83" s="60">
        <v>1100004</v>
      </c>
      <c r="G83" s="61" t="s">
        <v>1611</v>
      </c>
      <c r="H83" s="57"/>
      <c r="I83" s="57"/>
      <c r="J83" s="57"/>
      <c r="K83" s="57"/>
      <c r="L83" s="57"/>
      <c r="M83" s="57"/>
      <c r="N83" s="57"/>
      <c r="O83" s="57" t="s">
        <v>67</v>
      </c>
      <c r="P83" s="108" t="s">
        <v>137</v>
      </c>
      <c r="Q83" s="82" t="s">
        <v>2388</v>
      </c>
      <c r="R83" s="64"/>
      <c r="S83" s="64"/>
      <c r="T83" s="59"/>
      <c r="U83" s="59" t="s">
        <v>2465</v>
      </c>
      <c r="V83" s="59"/>
      <c r="W83" s="59"/>
    </row>
    <row r="84" spans="1:23" ht="15" customHeight="1" x14ac:dyDescent="0.3">
      <c r="A84" s="56" t="s">
        <v>242</v>
      </c>
      <c r="B84" s="57" t="s">
        <v>66</v>
      </c>
      <c r="C84" s="57" t="s">
        <v>66</v>
      </c>
      <c r="D84" s="58" t="s">
        <v>243</v>
      </c>
      <c r="E84" s="59"/>
      <c r="F84" s="60">
        <v>1100010</v>
      </c>
      <c r="G84" s="61" t="s">
        <v>244</v>
      </c>
      <c r="H84" s="57"/>
      <c r="I84" s="57"/>
      <c r="J84" s="57"/>
      <c r="K84" s="57"/>
      <c r="L84" s="57"/>
      <c r="M84" s="57"/>
      <c r="N84" s="57"/>
      <c r="O84" s="57" t="s">
        <v>67</v>
      </c>
      <c r="P84" s="57" t="s">
        <v>68</v>
      </c>
      <c r="Q84" s="82" t="s">
        <v>2388</v>
      </c>
      <c r="R84" s="64">
        <v>1619</v>
      </c>
      <c r="S84" s="64" t="s">
        <v>66</v>
      </c>
      <c r="T84" s="59" t="s">
        <v>66</v>
      </c>
      <c r="U84" s="59" t="s">
        <v>2465</v>
      </c>
      <c r="V84" s="59"/>
      <c r="W84" s="59"/>
    </row>
    <row r="85" spans="1:23" ht="15" customHeight="1" x14ac:dyDescent="0.3">
      <c r="A85" s="56" t="s">
        <v>245</v>
      </c>
      <c r="B85" s="57" t="s">
        <v>66</v>
      </c>
      <c r="C85" s="57" t="s">
        <v>66</v>
      </c>
      <c r="D85" s="58" t="s">
        <v>246</v>
      </c>
      <c r="E85" s="59"/>
      <c r="F85" s="60">
        <v>1100020</v>
      </c>
      <c r="G85" s="61" t="s">
        <v>247</v>
      </c>
      <c r="H85" s="57"/>
      <c r="I85" s="57"/>
      <c r="J85" s="57"/>
      <c r="K85" s="57"/>
      <c r="L85" s="57"/>
      <c r="M85" s="57"/>
      <c r="N85" s="57"/>
      <c r="O85" s="57" t="s">
        <v>67</v>
      </c>
      <c r="P85" s="57" t="s">
        <v>68</v>
      </c>
      <c r="Q85" s="82" t="s">
        <v>2388</v>
      </c>
      <c r="R85" s="64">
        <v>1649</v>
      </c>
      <c r="S85" s="64" t="s">
        <v>66</v>
      </c>
      <c r="T85" s="59" t="s">
        <v>66</v>
      </c>
      <c r="U85" s="59" t="s">
        <v>2465</v>
      </c>
      <c r="V85" s="59"/>
      <c r="W85" s="59"/>
    </row>
    <row r="86" spans="1:23" ht="15" customHeight="1" x14ac:dyDescent="0.3">
      <c r="A86" s="123" t="s">
        <v>248</v>
      </c>
      <c r="B86" s="124" t="s">
        <v>66</v>
      </c>
      <c r="C86" s="124" t="s">
        <v>66</v>
      </c>
      <c r="D86" s="125" t="s">
        <v>249</v>
      </c>
      <c r="E86" s="126"/>
      <c r="F86" s="127">
        <v>1100030</v>
      </c>
      <c r="G86" s="128" t="s">
        <v>2159</v>
      </c>
      <c r="H86" s="124">
        <v>2130030</v>
      </c>
      <c r="I86" s="124" t="s">
        <v>2188</v>
      </c>
      <c r="J86" s="124" t="s">
        <v>2114</v>
      </c>
      <c r="K86" s="124" t="s">
        <v>2163</v>
      </c>
      <c r="L86" s="124"/>
      <c r="M86" s="124" t="s">
        <v>2266</v>
      </c>
      <c r="N86" s="124"/>
      <c r="O86" s="124" t="s">
        <v>67</v>
      </c>
      <c r="P86" s="124" t="s">
        <v>68</v>
      </c>
      <c r="Q86" s="129" t="s">
        <v>2388</v>
      </c>
      <c r="R86" s="130">
        <v>1653</v>
      </c>
      <c r="S86" s="127" t="s">
        <v>66</v>
      </c>
      <c r="T86" s="127" t="s">
        <v>66</v>
      </c>
      <c r="U86" s="127" t="s">
        <v>2465</v>
      </c>
      <c r="V86" s="127"/>
      <c r="W86" s="127"/>
    </row>
    <row r="87" spans="1:23" ht="15" customHeight="1" x14ac:dyDescent="0.3">
      <c r="A87" s="56" t="s">
        <v>242</v>
      </c>
      <c r="B87" s="57" t="s">
        <v>66</v>
      </c>
      <c r="C87" s="57" t="s">
        <v>66</v>
      </c>
      <c r="D87" s="58"/>
      <c r="E87" s="59"/>
      <c r="F87" s="60">
        <v>1100040</v>
      </c>
      <c r="G87" s="61" t="s">
        <v>250</v>
      </c>
      <c r="H87" s="57"/>
      <c r="I87" s="57"/>
      <c r="J87" s="57"/>
      <c r="K87" s="57"/>
      <c r="L87" s="57"/>
      <c r="M87" s="57"/>
      <c r="N87" s="57"/>
      <c r="O87" s="57" t="s">
        <v>67</v>
      </c>
      <c r="P87" s="57" t="s">
        <v>68</v>
      </c>
      <c r="Q87" s="82" t="s">
        <v>2388</v>
      </c>
      <c r="R87" s="64">
        <v>1621</v>
      </c>
      <c r="S87" s="64" t="s">
        <v>66</v>
      </c>
      <c r="T87" s="59" t="s">
        <v>66</v>
      </c>
      <c r="U87" s="59" t="s">
        <v>2472</v>
      </c>
      <c r="V87" s="59"/>
      <c r="W87" s="59"/>
    </row>
    <row r="88" spans="1:23" ht="15" customHeight="1" x14ac:dyDescent="0.3">
      <c r="A88" s="103"/>
      <c r="B88" s="62"/>
      <c r="C88" s="62"/>
      <c r="D88" s="104"/>
      <c r="E88" s="105"/>
      <c r="F88" s="105">
        <v>1100050</v>
      </c>
      <c r="G88" s="106" t="s">
        <v>2354</v>
      </c>
      <c r="H88" s="62"/>
      <c r="I88" s="62"/>
      <c r="J88" s="62"/>
      <c r="K88" s="62"/>
      <c r="L88" s="107"/>
      <c r="M88" s="62"/>
      <c r="N88" s="62"/>
      <c r="O88" s="62" t="s">
        <v>67</v>
      </c>
      <c r="P88" s="57" t="s">
        <v>68</v>
      </c>
      <c r="Q88" s="82" t="s">
        <v>2388</v>
      </c>
      <c r="R88" s="64">
        <v>1645</v>
      </c>
      <c r="S88" s="64"/>
      <c r="T88" s="59"/>
      <c r="U88" s="59" t="s">
        <v>2472</v>
      </c>
      <c r="V88" s="59"/>
      <c r="W88" s="59"/>
    </row>
    <row r="89" spans="1:23" ht="15" customHeight="1" x14ac:dyDescent="0.3">
      <c r="A89" s="56"/>
      <c r="B89" s="57"/>
      <c r="C89" s="57"/>
      <c r="D89" s="58"/>
      <c r="E89" s="59"/>
      <c r="F89" s="60">
        <v>1101004</v>
      </c>
      <c r="G89" s="61" t="s">
        <v>1604</v>
      </c>
      <c r="H89" s="57"/>
      <c r="I89" s="57"/>
      <c r="J89" s="57"/>
      <c r="K89" s="57"/>
      <c r="L89" s="57"/>
      <c r="M89" s="57"/>
      <c r="N89" s="57"/>
      <c r="O89" s="57" t="s">
        <v>67</v>
      </c>
      <c r="P89" s="108" t="s">
        <v>137</v>
      </c>
      <c r="Q89" s="82" t="s">
        <v>2388</v>
      </c>
      <c r="R89" s="64"/>
      <c r="S89" s="64"/>
      <c r="T89" s="59"/>
      <c r="U89" s="59" t="s">
        <v>2465</v>
      </c>
      <c r="V89" s="59"/>
      <c r="W89" s="59"/>
    </row>
    <row r="90" spans="1:23" ht="15" customHeight="1" x14ac:dyDescent="0.3">
      <c r="A90" s="56" t="s">
        <v>251</v>
      </c>
      <c r="B90" s="57" t="s">
        <v>66</v>
      </c>
      <c r="C90" s="57" t="s">
        <v>66</v>
      </c>
      <c r="D90" s="58" t="s">
        <v>252</v>
      </c>
      <c r="E90" s="59"/>
      <c r="F90" s="60">
        <v>1101010</v>
      </c>
      <c r="G90" s="61" t="s">
        <v>253</v>
      </c>
      <c r="H90" s="57"/>
      <c r="I90" s="57"/>
      <c r="J90" s="57"/>
      <c r="K90" s="57"/>
      <c r="L90" s="57"/>
      <c r="M90" s="57"/>
      <c r="N90" s="57"/>
      <c r="O90" s="57" t="s">
        <v>67</v>
      </c>
      <c r="P90" s="57" t="s">
        <v>68</v>
      </c>
      <c r="Q90" s="82" t="s">
        <v>2388</v>
      </c>
      <c r="R90" s="64">
        <v>1614</v>
      </c>
      <c r="S90" s="64" t="s">
        <v>66</v>
      </c>
      <c r="T90" s="59" t="s">
        <v>66</v>
      </c>
      <c r="U90" s="59" t="s">
        <v>2465</v>
      </c>
      <c r="V90" s="59"/>
      <c r="W90" s="59"/>
    </row>
    <row r="91" spans="1:23" ht="15" customHeight="1" x14ac:dyDescent="0.3">
      <c r="A91" s="56" t="s">
        <v>254</v>
      </c>
      <c r="B91" s="57" t="s">
        <v>66</v>
      </c>
      <c r="C91" s="57" t="s">
        <v>66</v>
      </c>
      <c r="D91" s="58" t="s">
        <v>255</v>
      </c>
      <c r="E91" s="59"/>
      <c r="F91" s="60">
        <v>1101020</v>
      </c>
      <c r="G91" s="61" t="s">
        <v>256</v>
      </c>
      <c r="H91" s="57"/>
      <c r="I91" s="57"/>
      <c r="J91" s="57"/>
      <c r="K91" s="57"/>
      <c r="L91" s="57"/>
      <c r="M91" s="57"/>
      <c r="N91" s="57"/>
      <c r="O91" s="57" t="s">
        <v>67</v>
      </c>
      <c r="P91" s="57" t="s">
        <v>68</v>
      </c>
      <c r="Q91" s="82" t="s">
        <v>2388</v>
      </c>
      <c r="R91" s="64">
        <v>1644</v>
      </c>
      <c r="S91" s="64" t="s">
        <v>66</v>
      </c>
      <c r="T91" s="59" t="s">
        <v>66</v>
      </c>
      <c r="U91" s="59" t="s">
        <v>2465</v>
      </c>
      <c r="V91" s="59"/>
      <c r="W91" s="59"/>
    </row>
    <row r="92" spans="1:23" ht="15" customHeight="1" x14ac:dyDescent="0.3">
      <c r="A92" s="56"/>
      <c r="B92" s="57"/>
      <c r="C92" s="57"/>
      <c r="D92" s="58"/>
      <c r="E92" s="59"/>
      <c r="F92" s="60">
        <v>1110003</v>
      </c>
      <c r="G92" s="61" t="s">
        <v>1612</v>
      </c>
      <c r="H92" s="57"/>
      <c r="I92" s="57"/>
      <c r="J92" s="57"/>
      <c r="K92" s="57"/>
      <c r="L92" s="57"/>
      <c r="M92" s="57"/>
      <c r="N92" s="57"/>
      <c r="O92" s="57" t="s">
        <v>67</v>
      </c>
      <c r="P92" s="108" t="s">
        <v>137</v>
      </c>
      <c r="Q92" s="82" t="s">
        <v>2388</v>
      </c>
      <c r="R92" s="64"/>
      <c r="S92" s="64"/>
      <c r="T92" s="59"/>
      <c r="U92" s="59" t="s">
        <v>2465</v>
      </c>
      <c r="V92" s="59"/>
      <c r="W92" s="59"/>
    </row>
    <row r="93" spans="1:23" s="281" customFormat="1" ht="15" customHeight="1" x14ac:dyDescent="0.3">
      <c r="A93" s="56" t="s">
        <v>257</v>
      </c>
      <c r="B93" s="57" t="s">
        <v>66</v>
      </c>
      <c r="C93" s="57" t="s">
        <v>66</v>
      </c>
      <c r="D93" s="58" t="s">
        <v>258</v>
      </c>
      <c r="E93" s="59"/>
      <c r="F93" s="60">
        <v>1110010</v>
      </c>
      <c r="G93" s="61" t="s">
        <v>259</v>
      </c>
      <c r="H93" s="57"/>
      <c r="I93" s="57"/>
      <c r="J93" s="57"/>
      <c r="K93" s="57"/>
      <c r="L93" s="57"/>
      <c r="M93" s="57"/>
      <c r="N93" s="57"/>
      <c r="O93" s="57" t="s">
        <v>67</v>
      </c>
      <c r="P93" s="57" t="s">
        <v>68</v>
      </c>
      <c r="Q93" s="82" t="s">
        <v>2388</v>
      </c>
      <c r="R93" s="64">
        <v>1210</v>
      </c>
      <c r="S93" s="64" t="s">
        <v>66</v>
      </c>
      <c r="T93" s="59" t="s">
        <v>66</v>
      </c>
      <c r="U93" s="59" t="s">
        <v>2465</v>
      </c>
      <c r="V93" s="59"/>
      <c r="W93" s="59"/>
    </row>
    <row r="94" spans="1:23" ht="15" customHeight="1" x14ac:dyDescent="0.3">
      <c r="A94" s="103"/>
      <c r="B94" s="62"/>
      <c r="C94" s="62"/>
      <c r="D94" s="104"/>
      <c r="E94" s="105"/>
      <c r="F94" s="105">
        <v>1110015</v>
      </c>
      <c r="G94" s="106" t="s">
        <v>2355</v>
      </c>
      <c r="H94" s="62"/>
      <c r="I94" s="62"/>
      <c r="J94" s="62"/>
      <c r="K94" s="62"/>
      <c r="L94" s="107"/>
      <c r="M94" s="62"/>
      <c r="N94" s="62"/>
      <c r="O94" s="62" t="s">
        <v>67</v>
      </c>
      <c r="P94" s="57" t="s">
        <v>68</v>
      </c>
      <c r="Q94" s="82" t="s">
        <v>2388</v>
      </c>
      <c r="R94" s="64">
        <v>1240</v>
      </c>
      <c r="S94" s="64"/>
      <c r="T94" s="59"/>
      <c r="U94" s="59" t="s">
        <v>2472</v>
      </c>
      <c r="V94" s="59"/>
      <c r="W94" s="59"/>
    </row>
    <row r="95" spans="1:23" ht="15" customHeight="1" x14ac:dyDescent="0.3">
      <c r="A95" s="56"/>
      <c r="B95" s="57" t="s">
        <v>66</v>
      </c>
      <c r="C95" s="57" t="s">
        <v>66</v>
      </c>
      <c r="D95" s="58" t="s">
        <v>260</v>
      </c>
      <c r="E95" s="59"/>
      <c r="F95" s="60">
        <v>1110020</v>
      </c>
      <c r="G95" s="61" t="s">
        <v>261</v>
      </c>
      <c r="H95" s="57"/>
      <c r="I95" s="57"/>
      <c r="J95" s="57"/>
      <c r="K95" s="57"/>
      <c r="L95" s="57"/>
      <c r="M95" s="57"/>
      <c r="N95" s="57"/>
      <c r="O95" s="57" t="s">
        <v>67</v>
      </c>
      <c r="P95" s="57" t="s">
        <v>68</v>
      </c>
      <c r="Q95" s="82" t="s">
        <v>2388</v>
      </c>
      <c r="R95" s="64">
        <v>1280</v>
      </c>
      <c r="S95" s="64" t="s">
        <v>66</v>
      </c>
      <c r="T95" s="59" t="s">
        <v>66</v>
      </c>
      <c r="U95" s="59" t="s">
        <v>2465</v>
      </c>
      <c r="V95" s="59"/>
      <c r="W95" s="59"/>
    </row>
    <row r="96" spans="1:23" ht="15" customHeight="1" x14ac:dyDescent="0.3">
      <c r="A96" s="56" t="s">
        <v>262</v>
      </c>
      <c r="B96" s="57" t="s">
        <v>66</v>
      </c>
      <c r="C96" s="57" t="s">
        <v>66</v>
      </c>
      <c r="D96" s="58" t="s">
        <v>263</v>
      </c>
      <c r="E96" s="59"/>
      <c r="F96" s="60">
        <v>1110030</v>
      </c>
      <c r="G96" s="61" t="s">
        <v>264</v>
      </c>
      <c r="H96" s="57"/>
      <c r="I96" s="57"/>
      <c r="J96" s="57"/>
      <c r="K96" s="57"/>
      <c r="L96" s="57"/>
      <c r="M96" s="57"/>
      <c r="N96" s="57"/>
      <c r="O96" s="57" t="s">
        <v>67</v>
      </c>
      <c r="P96" s="57" t="s">
        <v>68</v>
      </c>
      <c r="Q96" s="82" t="s">
        <v>2388</v>
      </c>
      <c r="R96" s="64">
        <v>1810</v>
      </c>
      <c r="S96" s="64" t="s">
        <v>66</v>
      </c>
      <c r="T96" s="59" t="s">
        <v>66</v>
      </c>
      <c r="U96" s="59" t="s">
        <v>2465</v>
      </c>
      <c r="V96" s="59"/>
      <c r="W96" s="59"/>
    </row>
    <row r="97" spans="1:23" ht="15" customHeight="1" x14ac:dyDescent="0.3">
      <c r="A97" s="56" t="s">
        <v>265</v>
      </c>
      <c r="B97" s="57" t="s">
        <v>66</v>
      </c>
      <c r="C97" s="57" t="s">
        <v>66</v>
      </c>
      <c r="D97" s="58" t="s">
        <v>266</v>
      </c>
      <c r="E97" s="59"/>
      <c r="F97" s="60">
        <v>1110040</v>
      </c>
      <c r="G97" s="61" t="s">
        <v>267</v>
      </c>
      <c r="H97" s="57"/>
      <c r="I97" s="57"/>
      <c r="J97" s="57"/>
      <c r="K97" s="57"/>
      <c r="L97" s="57"/>
      <c r="M97" s="57"/>
      <c r="N97" s="57"/>
      <c r="O97" s="57" t="s">
        <v>67</v>
      </c>
      <c r="P97" s="57" t="s">
        <v>68</v>
      </c>
      <c r="Q97" s="82" t="s">
        <v>2388</v>
      </c>
      <c r="R97" s="64">
        <v>1820</v>
      </c>
      <c r="S97" s="64" t="s">
        <v>66</v>
      </c>
      <c r="T97" s="59" t="s">
        <v>66</v>
      </c>
      <c r="U97" s="59" t="s">
        <v>2465</v>
      </c>
      <c r="V97" s="59"/>
      <c r="W97" s="59"/>
    </row>
    <row r="98" spans="1:23" ht="15" customHeight="1" x14ac:dyDescent="0.3">
      <c r="A98" s="56" t="s">
        <v>268</v>
      </c>
      <c r="B98" s="57" t="s">
        <v>66</v>
      </c>
      <c r="C98" s="57" t="s">
        <v>66</v>
      </c>
      <c r="D98" s="58" t="s">
        <v>269</v>
      </c>
      <c r="E98" s="59"/>
      <c r="F98" s="60">
        <v>1110060</v>
      </c>
      <c r="G98" s="61" t="s">
        <v>270</v>
      </c>
      <c r="H98" s="57"/>
      <c r="I98" s="57"/>
      <c r="J98" s="57"/>
      <c r="K98" s="57"/>
      <c r="L98" s="57"/>
      <c r="M98" s="57"/>
      <c r="N98" s="57"/>
      <c r="O98" s="57" t="s">
        <v>67</v>
      </c>
      <c r="P98" s="57" t="s">
        <v>68</v>
      </c>
      <c r="Q98" s="82" t="s">
        <v>2388</v>
      </c>
      <c r="R98" s="64">
        <v>1911</v>
      </c>
      <c r="S98" s="64" t="s">
        <v>66</v>
      </c>
      <c r="T98" s="59" t="s">
        <v>66</v>
      </c>
      <c r="U98" s="59" t="s">
        <v>2465</v>
      </c>
      <c r="V98" s="59"/>
      <c r="W98" s="59"/>
    </row>
    <row r="99" spans="1:23" ht="15" customHeight="1" x14ac:dyDescent="0.3">
      <c r="A99" s="56"/>
      <c r="B99" s="57"/>
      <c r="C99" s="57"/>
      <c r="D99" s="58"/>
      <c r="E99" s="59"/>
      <c r="F99" s="60">
        <v>1120003</v>
      </c>
      <c r="G99" s="61" t="s">
        <v>1613</v>
      </c>
      <c r="H99" s="57"/>
      <c r="I99" s="57"/>
      <c r="J99" s="57"/>
      <c r="K99" s="57"/>
      <c r="L99" s="57"/>
      <c r="M99" s="57"/>
      <c r="N99" s="57"/>
      <c r="O99" s="57" t="s">
        <v>67</v>
      </c>
      <c r="P99" s="108" t="s">
        <v>137</v>
      </c>
      <c r="Q99" s="82" t="s">
        <v>2388</v>
      </c>
      <c r="R99" s="64"/>
      <c r="S99" s="64"/>
      <c r="T99" s="59"/>
      <c r="U99" s="59" t="s">
        <v>2465</v>
      </c>
      <c r="V99" s="59"/>
      <c r="W99" s="59"/>
    </row>
    <row r="100" spans="1:23" ht="15" customHeight="1" x14ac:dyDescent="0.3">
      <c r="A100" s="56"/>
      <c r="B100" s="57"/>
      <c r="C100" s="57"/>
      <c r="D100" s="58"/>
      <c r="E100" s="59"/>
      <c r="F100" s="60">
        <v>1120004</v>
      </c>
      <c r="G100" s="61" t="s">
        <v>1614</v>
      </c>
      <c r="H100" s="57"/>
      <c r="I100" s="57"/>
      <c r="J100" s="57"/>
      <c r="K100" s="57"/>
      <c r="L100" s="57"/>
      <c r="M100" s="57"/>
      <c r="N100" s="57"/>
      <c r="O100" s="57" t="s">
        <v>67</v>
      </c>
      <c r="P100" s="108" t="s">
        <v>137</v>
      </c>
      <c r="Q100" s="82" t="s">
        <v>2388</v>
      </c>
      <c r="R100" s="64"/>
      <c r="S100" s="64"/>
      <c r="T100" s="59"/>
      <c r="U100" s="59" t="s">
        <v>2465</v>
      </c>
      <c r="V100" s="59"/>
      <c r="W100" s="59"/>
    </row>
    <row r="101" spans="1:23" ht="15" customHeight="1" x14ac:dyDescent="0.3">
      <c r="A101" s="56" t="s">
        <v>271</v>
      </c>
      <c r="B101" s="57" t="s">
        <v>66</v>
      </c>
      <c r="C101" s="57" t="s">
        <v>66</v>
      </c>
      <c r="D101" s="58" t="s">
        <v>272</v>
      </c>
      <c r="E101" s="59"/>
      <c r="F101" s="60">
        <v>1120010</v>
      </c>
      <c r="G101" s="61" t="s">
        <v>273</v>
      </c>
      <c r="H101" s="57"/>
      <c r="I101" s="57"/>
      <c r="J101" s="57"/>
      <c r="K101" s="57"/>
      <c r="L101" s="57"/>
      <c r="M101" s="57"/>
      <c r="N101" s="57"/>
      <c r="O101" s="57" t="s">
        <v>67</v>
      </c>
      <c r="P101" s="57" t="s">
        <v>68</v>
      </c>
      <c r="Q101" s="82" t="s">
        <v>2388</v>
      </c>
      <c r="R101" s="64">
        <v>2110</v>
      </c>
      <c r="S101" s="64" t="s">
        <v>66</v>
      </c>
      <c r="T101" s="59" t="s">
        <v>66</v>
      </c>
      <c r="U101" s="59" t="s">
        <v>2465</v>
      </c>
      <c r="V101" s="59"/>
      <c r="W101" s="59"/>
    </row>
    <row r="102" spans="1:23" ht="15" customHeight="1" x14ac:dyDescent="0.3">
      <c r="A102" s="56" t="s">
        <v>274</v>
      </c>
      <c r="B102" s="57" t="s">
        <v>66</v>
      </c>
      <c r="C102" s="57" t="s">
        <v>66</v>
      </c>
      <c r="D102" s="58" t="s">
        <v>275</v>
      </c>
      <c r="E102" s="59"/>
      <c r="F102" s="60">
        <v>1120020</v>
      </c>
      <c r="G102" s="61" t="s">
        <v>276</v>
      </c>
      <c r="H102" s="57"/>
      <c r="I102" s="57"/>
      <c r="J102" s="57"/>
      <c r="K102" s="57"/>
      <c r="L102" s="57"/>
      <c r="M102" s="57"/>
      <c r="N102" s="57"/>
      <c r="O102" s="57" t="s">
        <v>67</v>
      </c>
      <c r="P102" s="57" t="s">
        <v>68</v>
      </c>
      <c r="Q102" s="82" t="s">
        <v>2388</v>
      </c>
      <c r="R102" s="64">
        <v>2510</v>
      </c>
      <c r="S102" s="64" t="s">
        <v>66</v>
      </c>
      <c r="T102" s="59" t="s">
        <v>66</v>
      </c>
      <c r="U102" s="59" t="s">
        <v>2465</v>
      </c>
      <c r="V102" s="59"/>
      <c r="W102" s="59"/>
    </row>
    <row r="103" spans="1:23" ht="15" customHeight="1" x14ac:dyDescent="0.3">
      <c r="A103" s="56" t="s">
        <v>277</v>
      </c>
      <c r="B103" s="57" t="s">
        <v>66</v>
      </c>
      <c r="C103" s="57" t="s">
        <v>66</v>
      </c>
      <c r="D103" s="58" t="s">
        <v>278</v>
      </c>
      <c r="E103" s="59"/>
      <c r="F103" s="60">
        <v>1120030</v>
      </c>
      <c r="G103" s="61" t="s">
        <v>279</v>
      </c>
      <c r="H103" s="57"/>
      <c r="I103" s="57"/>
      <c r="J103" s="57"/>
      <c r="K103" s="57"/>
      <c r="L103" s="57"/>
      <c r="M103" s="57"/>
      <c r="N103" s="57"/>
      <c r="O103" s="57" t="s">
        <v>67</v>
      </c>
      <c r="P103" s="57" t="s">
        <v>68</v>
      </c>
      <c r="Q103" s="82" t="s">
        <v>2388</v>
      </c>
      <c r="R103" s="64">
        <v>2140</v>
      </c>
      <c r="S103" s="64" t="s">
        <v>66</v>
      </c>
      <c r="T103" s="59" t="s">
        <v>66</v>
      </c>
      <c r="U103" s="59" t="s">
        <v>2465</v>
      </c>
      <c r="V103" s="59"/>
      <c r="W103" s="59"/>
    </row>
    <row r="104" spans="1:23" ht="15" customHeight="1" x14ac:dyDescent="0.3">
      <c r="A104" s="56" t="s">
        <v>280</v>
      </c>
      <c r="B104" s="57" t="s">
        <v>66</v>
      </c>
      <c r="C104" s="57" t="s">
        <v>66</v>
      </c>
      <c r="D104" s="58"/>
      <c r="E104" s="59"/>
      <c r="F104" s="60">
        <v>1120040</v>
      </c>
      <c r="G104" s="61" t="s">
        <v>281</v>
      </c>
      <c r="H104" s="57"/>
      <c r="I104" s="57"/>
      <c r="J104" s="57"/>
      <c r="K104" s="57"/>
      <c r="L104" s="57"/>
      <c r="M104" s="57"/>
      <c r="N104" s="57"/>
      <c r="O104" s="57" t="s">
        <v>67</v>
      </c>
      <c r="P104" s="57" t="s">
        <v>68</v>
      </c>
      <c r="Q104" s="82" t="s">
        <v>2388</v>
      </c>
      <c r="R104" s="64">
        <v>2130</v>
      </c>
      <c r="S104" s="64" t="s">
        <v>66</v>
      </c>
      <c r="T104" s="59" t="s">
        <v>66</v>
      </c>
      <c r="U104" s="59" t="s">
        <v>2465</v>
      </c>
      <c r="V104" s="59"/>
      <c r="W104" s="59"/>
    </row>
    <row r="105" spans="1:23" ht="15" customHeight="1" x14ac:dyDescent="0.3">
      <c r="A105" s="56"/>
      <c r="B105" s="57"/>
      <c r="C105" s="57"/>
      <c r="D105" s="58"/>
      <c r="E105" s="59"/>
      <c r="F105" s="60">
        <v>1121004</v>
      </c>
      <c r="G105" s="61" t="s">
        <v>1615</v>
      </c>
      <c r="H105" s="57"/>
      <c r="I105" s="57"/>
      <c r="J105" s="57"/>
      <c r="K105" s="57"/>
      <c r="L105" s="57"/>
      <c r="M105" s="57"/>
      <c r="N105" s="57"/>
      <c r="O105" s="57" t="s">
        <v>67</v>
      </c>
      <c r="P105" s="108" t="s">
        <v>137</v>
      </c>
      <c r="Q105" s="82" t="s">
        <v>2388</v>
      </c>
      <c r="R105" s="64"/>
      <c r="S105" s="64"/>
      <c r="T105" s="59"/>
      <c r="U105" s="59" t="s">
        <v>2465</v>
      </c>
      <c r="V105" s="59"/>
      <c r="W105" s="59"/>
    </row>
    <row r="106" spans="1:23" ht="15" customHeight="1" x14ac:dyDescent="0.3">
      <c r="A106" s="56" t="s">
        <v>282</v>
      </c>
      <c r="B106" s="57" t="s">
        <v>66</v>
      </c>
      <c r="C106" s="57" t="s">
        <v>66</v>
      </c>
      <c r="D106" s="58" t="s">
        <v>283</v>
      </c>
      <c r="E106" s="59"/>
      <c r="F106" s="60">
        <v>1121010</v>
      </c>
      <c r="G106" s="61" t="s">
        <v>284</v>
      </c>
      <c r="H106" s="57"/>
      <c r="I106" s="57"/>
      <c r="J106" s="57"/>
      <c r="K106" s="57"/>
      <c r="L106" s="57"/>
      <c r="M106" s="57"/>
      <c r="N106" s="57"/>
      <c r="O106" s="57" t="s">
        <v>67</v>
      </c>
      <c r="P106" s="57" t="s">
        <v>68</v>
      </c>
      <c r="Q106" s="82" t="s">
        <v>2388</v>
      </c>
      <c r="R106" s="64">
        <v>2370</v>
      </c>
      <c r="S106" s="64" t="s">
        <v>66</v>
      </c>
      <c r="T106" s="59" t="s">
        <v>66</v>
      </c>
      <c r="U106" s="59" t="s">
        <v>2465</v>
      </c>
      <c r="V106" s="59"/>
      <c r="W106" s="59"/>
    </row>
    <row r="107" spans="1:23" ht="15" customHeight="1" x14ac:dyDescent="0.3">
      <c r="A107" s="56" t="s">
        <v>285</v>
      </c>
      <c r="B107" s="57" t="s">
        <v>66</v>
      </c>
      <c r="C107" s="57" t="s">
        <v>66</v>
      </c>
      <c r="D107" s="58" t="s">
        <v>286</v>
      </c>
      <c r="E107" s="59"/>
      <c r="F107" s="60">
        <v>1121020</v>
      </c>
      <c r="G107" s="61" t="s">
        <v>287</v>
      </c>
      <c r="H107" s="57"/>
      <c r="I107" s="57"/>
      <c r="J107" s="57"/>
      <c r="K107" s="57"/>
      <c r="L107" s="57"/>
      <c r="M107" s="57"/>
      <c r="N107" s="57"/>
      <c r="O107" s="57" t="s">
        <v>67</v>
      </c>
      <c r="P107" s="57" t="s">
        <v>68</v>
      </c>
      <c r="Q107" s="82" t="s">
        <v>2388</v>
      </c>
      <c r="R107" s="64">
        <v>2380</v>
      </c>
      <c r="S107" s="64" t="s">
        <v>66</v>
      </c>
      <c r="T107" s="59" t="s">
        <v>66</v>
      </c>
      <c r="U107" s="59" t="s">
        <v>2465</v>
      </c>
      <c r="V107" s="59"/>
      <c r="W107" s="59"/>
    </row>
    <row r="108" spans="1:23" ht="15" customHeight="1" x14ac:dyDescent="0.3">
      <c r="A108" s="56" t="s">
        <v>288</v>
      </c>
      <c r="B108" s="57" t="s">
        <v>66</v>
      </c>
      <c r="C108" s="57" t="s">
        <v>66</v>
      </c>
      <c r="D108" s="58" t="s">
        <v>289</v>
      </c>
      <c r="E108" s="59"/>
      <c r="F108" s="60">
        <v>1121030</v>
      </c>
      <c r="G108" s="61" t="s">
        <v>290</v>
      </c>
      <c r="H108" s="57"/>
      <c r="I108" s="57"/>
      <c r="J108" s="57"/>
      <c r="K108" s="57"/>
      <c r="L108" s="57"/>
      <c r="M108" s="57"/>
      <c r="N108" s="57"/>
      <c r="O108" s="57" t="s">
        <v>67</v>
      </c>
      <c r="P108" s="57" t="s">
        <v>68</v>
      </c>
      <c r="Q108" s="82" t="s">
        <v>2388</v>
      </c>
      <c r="R108" s="64">
        <v>2210</v>
      </c>
      <c r="S108" s="64" t="s">
        <v>66</v>
      </c>
      <c r="T108" s="59" t="s">
        <v>66</v>
      </c>
      <c r="U108" s="59" t="s">
        <v>2465</v>
      </c>
      <c r="V108" s="59"/>
      <c r="W108" s="59"/>
    </row>
    <row r="109" spans="1:23" ht="15" customHeight="1" x14ac:dyDescent="0.3">
      <c r="A109" s="56" t="s">
        <v>291</v>
      </c>
      <c r="B109" s="57" t="s">
        <v>66</v>
      </c>
      <c r="C109" s="57" t="s">
        <v>66</v>
      </c>
      <c r="D109" s="58" t="s">
        <v>292</v>
      </c>
      <c r="E109" s="59"/>
      <c r="F109" s="60">
        <v>1121040</v>
      </c>
      <c r="G109" s="61" t="s">
        <v>293</v>
      </c>
      <c r="H109" s="57"/>
      <c r="I109" s="57"/>
      <c r="J109" s="57"/>
      <c r="K109" s="57"/>
      <c r="L109" s="57"/>
      <c r="M109" s="57"/>
      <c r="N109" s="57"/>
      <c r="O109" s="57" t="s">
        <v>67</v>
      </c>
      <c r="P109" s="57" t="s">
        <v>68</v>
      </c>
      <c r="Q109" s="82" t="s">
        <v>2388</v>
      </c>
      <c r="R109" s="64">
        <v>2220</v>
      </c>
      <c r="S109" s="64" t="s">
        <v>66</v>
      </c>
      <c r="T109" s="59" t="s">
        <v>66</v>
      </c>
      <c r="U109" s="59" t="s">
        <v>2465</v>
      </c>
      <c r="V109" s="59"/>
      <c r="W109" s="59"/>
    </row>
    <row r="110" spans="1:23" ht="15" customHeight="1" x14ac:dyDescent="0.3">
      <c r="A110" s="56" t="s">
        <v>294</v>
      </c>
      <c r="B110" s="57" t="s">
        <v>66</v>
      </c>
      <c r="C110" s="57" t="s">
        <v>66</v>
      </c>
      <c r="D110" s="58" t="s">
        <v>295</v>
      </c>
      <c r="E110" s="59"/>
      <c r="F110" s="60">
        <v>1121050</v>
      </c>
      <c r="G110" s="61" t="s">
        <v>296</v>
      </c>
      <c r="H110" s="57"/>
      <c r="I110" s="57"/>
      <c r="J110" s="57"/>
      <c r="K110" s="57"/>
      <c r="L110" s="57"/>
      <c r="M110" s="57"/>
      <c r="N110" s="57"/>
      <c r="O110" s="57" t="s">
        <v>67</v>
      </c>
      <c r="P110" s="57" t="s">
        <v>68</v>
      </c>
      <c r="Q110" s="82" t="s">
        <v>2388</v>
      </c>
      <c r="R110" s="64">
        <v>2310</v>
      </c>
      <c r="S110" s="64" t="s">
        <v>66</v>
      </c>
      <c r="T110" s="59" t="s">
        <v>66</v>
      </c>
      <c r="U110" s="59" t="s">
        <v>2465</v>
      </c>
      <c r="V110" s="59"/>
      <c r="W110" s="59"/>
    </row>
    <row r="111" spans="1:23" ht="15" customHeight="1" x14ac:dyDescent="0.3">
      <c r="A111" s="56" t="s">
        <v>297</v>
      </c>
      <c r="B111" s="57" t="s">
        <v>66</v>
      </c>
      <c r="C111" s="57" t="s">
        <v>66</v>
      </c>
      <c r="D111" s="58" t="s">
        <v>298</v>
      </c>
      <c r="E111" s="59"/>
      <c r="F111" s="60">
        <v>1121060</v>
      </c>
      <c r="G111" s="61" t="s">
        <v>299</v>
      </c>
      <c r="H111" s="57"/>
      <c r="I111" s="57"/>
      <c r="J111" s="57"/>
      <c r="K111" s="57"/>
      <c r="L111" s="57"/>
      <c r="M111" s="57"/>
      <c r="N111" s="57"/>
      <c r="O111" s="57" t="s">
        <v>67</v>
      </c>
      <c r="P111" s="57" t="s">
        <v>68</v>
      </c>
      <c r="Q111" s="82" t="s">
        <v>2388</v>
      </c>
      <c r="R111" s="64">
        <v>2320</v>
      </c>
      <c r="S111" s="64" t="s">
        <v>66</v>
      </c>
      <c r="T111" s="59" t="s">
        <v>66</v>
      </c>
      <c r="U111" s="59" t="s">
        <v>2465</v>
      </c>
      <c r="V111" s="59"/>
      <c r="W111" s="59"/>
    </row>
    <row r="112" spans="1:23" ht="15" customHeight="1" x14ac:dyDescent="0.3">
      <c r="A112" s="56" t="s">
        <v>300</v>
      </c>
      <c r="B112" s="57" t="s">
        <v>66</v>
      </c>
      <c r="C112" s="57" t="s">
        <v>66</v>
      </c>
      <c r="D112" s="58" t="s">
        <v>301</v>
      </c>
      <c r="E112" s="59"/>
      <c r="F112" s="60">
        <v>1121070</v>
      </c>
      <c r="G112" s="61" t="s">
        <v>302</v>
      </c>
      <c r="H112" s="57"/>
      <c r="I112" s="57"/>
      <c r="J112" s="57"/>
      <c r="K112" s="57"/>
      <c r="L112" s="57"/>
      <c r="M112" s="57"/>
      <c r="N112" s="57"/>
      <c r="O112" s="57" t="s">
        <v>67</v>
      </c>
      <c r="P112" s="57" t="s">
        <v>68</v>
      </c>
      <c r="Q112" s="82" t="s">
        <v>2388</v>
      </c>
      <c r="R112" s="64">
        <v>2410</v>
      </c>
      <c r="S112" s="64" t="s">
        <v>66</v>
      </c>
      <c r="T112" s="59" t="s">
        <v>66</v>
      </c>
      <c r="U112" s="59" t="s">
        <v>2465</v>
      </c>
      <c r="V112" s="59"/>
      <c r="W112" s="59"/>
    </row>
    <row r="113" spans="1:23" ht="15" customHeight="1" x14ac:dyDescent="0.3">
      <c r="A113" s="56" t="s">
        <v>303</v>
      </c>
      <c r="B113" s="57" t="s">
        <v>66</v>
      </c>
      <c r="C113" s="57" t="s">
        <v>66</v>
      </c>
      <c r="D113" s="58" t="s">
        <v>304</v>
      </c>
      <c r="E113" s="59"/>
      <c r="F113" s="60">
        <v>1121080</v>
      </c>
      <c r="G113" s="61" t="s">
        <v>305</v>
      </c>
      <c r="H113" s="57"/>
      <c r="I113" s="57"/>
      <c r="J113" s="57"/>
      <c r="K113" s="57"/>
      <c r="L113" s="57"/>
      <c r="M113" s="57"/>
      <c r="N113" s="57"/>
      <c r="O113" s="57" t="s">
        <v>67</v>
      </c>
      <c r="P113" s="57" t="s">
        <v>68</v>
      </c>
      <c r="Q113" s="82" t="s">
        <v>2388</v>
      </c>
      <c r="R113" s="64">
        <v>2420</v>
      </c>
      <c r="S113" s="64" t="s">
        <v>66</v>
      </c>
      <c r="T113" s="59" t="s">
        <v>66</v>
      </c>
      <c r="U113" s="59" t="s">
        <v>2465</v>
      </c>
      <c r="V113" s="59"/>
      <c r="W113" s="59"/>
    </row>
    <row r="114" spans="1:23" ht="15" customHeight="1" x14ac:dyDescent="0.3">
      <c r="A114" s="56" t="s">
        <v>306</v>
      </c>
      <c r="B114" s="57" t="s">
        <v>66</v>
      </c>
      <c r="C114" s="57" t="s">
        <v>66</v>
      </c>
      <c r="D114" s="58" t="s">
        <v>307</v>
      </c>
      <c r="E114" s="59"/>
      <c r="F114" s="60">
        <v>1121090</v>
      </c>
      <c r="G114" s="61" t="s">
        <v>308</v>
      </c>
      <c r="H114" s="57"/>
      <c r="I114" s="57"/>
      <c r="J114" s="57"/>
      <c r="K114" s="57"/>
      <c r="L114" s="57"/>
      <c r="M114" s="57"/>
      <c r="N114" s="57"/>
      <c r="O114" s="57" t="s">
        <v>67</v>
      </c>
      <c r="P114" s="57" t="s">
        <v>68</v>
      </c>
      <c r="Q114" s="82" t="s">
        <v>2388</v>
      </c>
      <c r="R114" s="64">
        <v>2430</v>
      </c>
      <c r="S114" s="64" t="s">
        <v>66</v>
      </c>
      <c r="T114" s="59" t="s">
        <v>66</v>
      </c>
      <c r="U114" s="59" t="s">
        <v>2465</v>
      </c>
      <c r="V114" s="59"/>
      <c r="W114" s="59"/>
    </row>
    <row r="115" spans="1:23" s="281" customFormat="1" ht="15" customHeight="1" x14ac:dyDescent="0.3">
      <c r="A115" s="56" t="s">
        <v>309</v>
      </c>
      <c r="B115" s="57" t="s">
        <v>66</v>
      </c>
      <c r="C115" s="57" t="s">
        <v>66</v>
      </c>
      <c r="D115" s="58" t="s">
        <v>310</v>
      </c>
      <c r="E115" s="59"/>
      <c r="F115" s="60">
        <v>1121100</v>
      </c>
      <c r="G115" s="61" t="s">
        <v>311</v>
      </c>
      <c r="H115" s="57"/>
      <c r="I115" s="57"/>
      <c r="J115" s="57"/>
      <c r="K115" s="57"/>
      <c r="L115" s="57"/>
      <c r="M115" s="57"/>
      <c r="N115" s="57"/>
      <c r="O115" s="57" t="s">
        <v>67</v>
      </c>
      <c r="P115" s="57" t="s">
        <v>68</v>
      </c>
      <c r="Q115" s="82" t="s">
        <v>2388</v>
      </c>
      <c r="R115" s="64">
        <v>2440</v>
      </c>
      <c r="S115" s="64" t="s">
        <v>66</v>
      </c>
      <c r="T115" s="59" t="s">
        <v>66</v>
      </c>
      <c r="U115" s="59" t="s">
        <v>2465</v>
      </c>
      <c r="V115" s="59"/>
      <c r="W115" s="59"/>
    </row>
    <row r="116" spans="1:23" ht="15" customHeight="1" x14ac:dyDescent="0.3">
      <c r="A116" s="56" t="s">
        <v>312</v>
      </c>
      <c r="B116" s="57" t="s">
        <v>66</v>
      </c>
      <c r="C116" s="57" t="s">
        <v>66</v>
      </c>
      <c r="D116" s="58" t="s">
        <v>313</v>
      </c>
      <c r="E116" s="59"/>
      <c r="F116" s="60">
        <v>1121110</v>
      </c>
      <c r="G116" s="61" t="s">
        <v>314</v>
      </c>
      <c r="H116" s="57"/>
      <c r="I116" s="57"/>
      <c r="J116" s="57"/>
      <c r="K116" s="57"/>
      <c r="L116" s="57"/>
      <c r="M116" s="57"/>
      <c r="N116" s="57"/>
      <c r="O116" s="57" t="s">
        <v>67</v>
      </c>
      <c r="P116" s="57" t="s">
        <v>68</v>
      </c>
      <c r="Q116" s="82" t="s">
        <v>2388</v>
      </c>
      <c r="R116" s="64">
        <v>2470</v>
      </c>
      <c r="S116" s="64" t="s">
        <v>66</v>
      </c>
      <c r="T116" s="59" t="s">
        <v>66</v>
      </c>
      <c r="U116" s="59" t="s">
        <v>2465</v>
      </c>
      <c r="V116" s="59"/>
      <c r="W116" s="59"/>
    </row>
    <row r="117" spans="1:23" ht="15" customHeight="1" x14ac:dyDescent="0.3">
      <c r="A117" s="56" t="s">
        <v>315</v>
      </c>
      <c r="B117" s="57" t="s">
        <v>66</v>
      </c>
      <c r="C117" s="57" t="s">
        <v>66</v>
      </c>
      <c r="D117" s="58" t="s">
        <v>316</v>
      </c>
      <c r="E117" s="59"/>
      <c r="F117" s="60">
        <v>1121120</v>
      </c>
      <c r="G117" s="61" t="s">
        <v>317</v>
      </c>
      <c r="H117" s="57"/>
      <c r="I117" s="57"/>
      <c r="J117" s="57"/>
      <c r="K117" s="57"/>
      <c r="L117" s="57"/>
      <c r="M117" s="57"/>
      <c r="N117" s="57"/>
      <c r="O117" s="57" t="s">
        <v>67</v>
      </c>
      <c r="P117" s="57" t="s">
        <v>68</v>
      </c>
      <c r="Q117" s="82" t="s">
        <v>2388</v>
      </c>
      <c r="R117" s="64">
        <v>2480</v>
      </c>
      <c r="S117" s="64" t="s">
        <v>66</v>
      </c>
      <c r="T117" s="59" t="s">
        <v>66</v>
      </c>
      <c r="U117" s="59" t="s">
        <v>2465</v>
      </c>
      <c r="V117" s="59"/>
      <c r="W117" s="59"/>
    </row>
    <row r="118" spans="1:23" ht="15" customHeight="1" x14ac:dyDescent="0.3">
      <c r="A118" s="56"/>
      <c r="B118" s="57"/>
      <c r="C118" s="57"/>
      <c r="D118" s="58"/>
      <c r="E118" s="59"/>
      <c r="F118" s="60">
        <v>1121130</v>
      </c>
      <c r="G118" s="61" t="s">
        <v>2391</v>
      </c>
      <c r="H118" s="57"/>
      <c r="I118" s="57"/>
      <c r="J118" s="57"/>
      <c r="K118" s="57"/>
      <c r="L118" s="57"/>
      <c r="M118" s="57"/>
      <c r="N118" s="57"/>
      <c r="O118" s="57" t="s">
        <v>67</v>
      </c>
      <c r="P118" s="57" t="s">
        <v>68</v>
      </c>
      <c r="Q118" s="82" t="s">
        <v>2388</v>
      </c>
      <c r="R118" s="64">
        <v>2350</v>
      </c>
      <c r="S118" s="64"/>
      <c r="T118" s="59"/>
      <c r="U118" s="59" t="s">
        <v>2467</v>
      </c>
      <c r="V118" s="59"/>
      <c r="W118" s="59"/>
    </row>
    <row r="119" spans="1:23" ht="15" customHeight="1" x14ac:dyDescent="0.3">
      <c r="A119" s="56"/>
      <c r="B119" s="57"/>
      <c r="C119" s="57"/>
      <c r="D119" s="58"/>
      <c r="E119" s="59"/>
      <c r="F119" s="60">
        <v>1121140</v>
      </c>
      <c r="G119" s="61" t="s">
        <v>2392</v>
      </c>
      <c r="H119" s="57"/>
      <c r="I119" s="57"/>
      <c r="J119" s="57"/>
      <c r="K119" s="57"/>
      <c r="L119" s="57"/>
      <c r="M119" s="57"/>
      <c r="N119" s="57"/>
      <c r="O119" s="57" t="s">
        <v>67</v>
      </c>
      <c r="P119" s="57" t="s">
        <v>68</v>
      </c>
      <c r="Q119" s="82" t="s">
        <v>2388</v>
      </c>
      <c r="R119" s="64">
        <v>2360</v>
      </c>
      <c r="S119" s="64"/>
      <c r="T119" s="59"/>
      <c r="U119" s="59" t="s">
        <v>2467</v>
      </c>
      <c r="V119" s="59"/>
      <c r="W119" s="59"/>
    </row>
    <row r="120" spans="1:23" ht="15" customHeight="1" x14ac:dyDescent="0.3">
      <c r="A120" s="103"/>
      <c r="B120" s="62"/>
      <c r="C120" s="62"/>
      <c r="D120" s="104"/>
      <c r="E120" s="105"/>
      <c r="F120" s="105">
        <v>1122010</v>
      </c>
      <c r="G120" s="106" t="s">
        <v>2356</v>
      </c>
      <c r="H120" s="62"/>
      <c r="I120" s="62"/>
      <c r="J120" s="62"/>
      <c r="K120" s="62"/>
      <c r="L120" s="107"/>
      <c r="M120" s="62"/>
      <c r="N120" s="62"/>
      <c r="O120" s="62" t="s">
        <v>67</v>
      </c>
      <c r="P120" s="57" t="s">
        <v>68</v>
      </c>
      <c r="Q120" s="82" t="s">
        <v>2388</v>
      </c>
      <c r="R120" s="64">
        <v>2610</v>
      </c>
      <c r="S120" s="64"/>
      <c r="T120" s="59"/>
      <c r="U120" s="59" t="s">
        <v>2472</v>
      </c>
      <c r="V120" s="59"/>
      <c r="W120" s="59"/>
    </row>
    <row r="121" spans="1:23" ht="15" customHeight="1" x14ac:dyDescent="0.3">
      <c r="A121" s="103"/>
      <c r="B121" s="62"/>
      <c r="C121" s="62"/>
      <c r="D121" s="104"/>
      <c r="E121" s="105"/>
      <c r="F121" s="105">
        <v>1122020</v>
      </c>
      <c r="G121" s="106" t="s">
        <v>2357</v>
      </c>
      <c r="H121" s="62"/>
      <c r="I121" s="62"/>
      <c r="J121" s="62"/>
      <c r="K121" s="62"/>
      <c r="L121" s="107"/>
      <c r="M121" s="62"/>
      <c r="N121" s="62"/>
      <c r="O121" s="62" t="s">
        <v>67</v>
      </c>
      <c r="P121" s="57" t="s">
        <v>68</v>
      </c>
      <c r="Q121" s="82" t="s">
        <v>2388</v>
      </c>
      <c r="R121" s="64">
        <v>2620</v>
      </c>
      <c r="S121" s="64"/>
      <c r="T121" s="59"/>
      <c r="U121" s="59" t="s">
        <v>2472</v>
      </c>
      <c r="V121" s="59"/>
      <c r="W121" s="59"/>
    </row>
    <row r="122" spans="1:23" ht="15" customHeight="1" x14ac:dyDescent="0.3">
      <c r="A122" s="103"/>
      <c r="B122" s="62"/>
      <c r="C122" s="62"/>
      <c r="D122" s="104"/>
      <c r="E122" s="105"/>
      <c r="F122" s="105">
        <v>1122030</v>
      </c>
      <c r="G122" s="106" t="s">
        <v>2358</v>
      </c>
      <c r="H122" s="62"/>
      <c r="I122" s="62"/>
      <c r="J122" s="62"/>
      <c r="K122" s="62"/>
      <c r="L122" s="107"/>
      <c r="M122" s="62"/>
      <c r="N122" s="62"/>
      <c r="O122" s="62" t="s">
        <v>67</v>
      </c>
      <c r="P122" s="57" t="s">
        <v>68</v>
      </c>
      <c r="Q122" s="82" t="s">
        <v>2388</v>
      </c>
      <c r="R122" s="64">
        <v>2630</v>
      </c>
      <c r="S122" s="64"/>
      <c r="T122" s="59"/>
      <c r="U122" s="59" t="s">
        <v>2462</v>
      </c>
      <c r="V122" s="59"/>
      <c r="W122" s="59"/>
    </row>
    <row r="123" spans="1:23" ht="15" customHeight="1" x14ac:dyDescent="0.3">
      <c r="A123" s="103"/>
      <c r="B123" s="62"/>
      <c r="C123" s="62"/>
      <c r="D123" s="104"/>
      <c r="E123" s="105"/>
      <c r="F123" s="105">
        <v>1122040</v>
      </c>
      <c r="G123" s="106" t="s">
        <v>2359</v>
      </c>
      <c r="H123" s="62"/>
      <c r="I123" s="62"/>
      <c r="J123" s="62"/>
      <c r="K123" s="62"/>
      <c r="L123" s="107"/>
      <c r="M123" s="62"/>
      <c r="N123" s="62"/>
      <c r="O123" s="62" t="s">
        <v>67</v>
      </c>
      <c r="P123" s="57" t="s">
        <v>68</v>
      </c>
      <c r="Q123" s="82" t="s">
        <v>2388</v>
      </c>
      <c r="R123" s="64">
        <v>2640</v>
      </c>
      <c r="S123" s="64"/>
      <c r="T123" s="59"/>
      <c r="U123" s="59" t="s">
        <v>2472</v>
      </c>
      <c r="V123" s="59"/>
      <c r="W123" s="59"/>
    </row>
    <row r="124" spans="1:23" ht="15" customHeight="1" x14ac:dyDescent="0.3">
      <c r="A124" s="103"/>
      <c r="B124" s="62"/>
      <c r="C124" s="62"/>
      <c r="D124" s="104"/>
      <c r="E124" s="105"/>
      <c r="F124" s="105">
        <v>1122070</v>
      </c>
      <c r="G124" s="106" t="s">
        <v>2360</v>
      </c>
      <c r="H124" s="62"/>
      <c r="I124" s="62"/>
      <c r="J124" s="62"/>
      <c r="K124" s="62"/>
      <c r="L124" s="107"/>
      <c r="M124" s="62"/>
      <c r="N124" s="62"/>
      <c r="O124" s="62" t="s">
        <v>67</v>
      </c>
      <c r="P124" s="57" t="s">
        <v>68</v>
      </c>
      <c r="Q124" s="82" t="s">
        <v>2388</v>
      </c>
      <c r="R124" s="64">
        <v>2650</v>
      </c>
      <c r="S124" s="64"/>
      <c r="T124" s="59"/>
      <c r="U124" s="59" t="s">
        <v>2472</v>
      </c>
      <c r="V124" s="59"/>
      <c r="W124" s="59"/>
    </row>
    <row r="125" spans="1:23" ht="15" customHeight="1" x14ac:dyDescent="0.3">
      <c r="A125" s="103"/>
      <c r="B125" s="62"/>
      <c r="C125" s="62"/>
      <c r="D125" s="104"/>
      <c r="E125" s="105"/>
      <c r="F125" s="105">
        <v>1122080</v>
      </c>
      <c r="G125" s="106" t="s">
        <v>2361</v>
      </c>
      <c r="H125" s="62"/>
      <c r="I125" s="62"/>
      <c r="J125" s="62"/>
      <c r="K125" s="62"/>
      <c r="L125" s="107"/>
      <c r="M125" s="62"/>
      <c r="N125" s="62"/>
      <c r="O125" s="62" t="s">
        <v>67</v>
      </c>
      <c r="P125" s="57" t="s">
        <v>68</v>
      </c>
      <c r="Q125" s="82" t="s">
        <v>2388</v>
      </c>
      <c r="R125" s="64">
        <v>2660</v>
      </c>
      <c r="S125" s="64"/>
      <c r="T125" s="59"/>
      <c r="U125" s="59" t="s">
        <v>2472</v>
      </c>
      <c r="V125" s="59"/>
      <c r="W125" s="59"/>
    </row>
    <row r="126" spans="1:23" ht="15" customHeight="1" x14ac:dyDescent="0.3">
      <c r="A126" s="103"/>
      <c r="B126" s="62"/>
      <c r="C126" s="62"/>
      <c r="D126" s="104"/>
      <c r="E126" s="105"/>
      <c r="F126" s="105">
        <v>1122100</v>
      </c>
      <c r="G126" s="106" t="s">
        <v>2393</v>
      </c>
      <c r="H126" s="62"/>
      <c r="I126" s="62"/>
      <c r="J126" s="62"/>
      <c r="K126" s="62"/>
      <c r="L126" s="107"/>
      <c r="M126" s="62"/>
      <c r="N126" s="62"/>
      <c r="O126" s="62" t="s">
        <v>67</v>
      </c>
      <c r="P126" s="57" t="s">
        <v>68</v>
      </c>
      <c r="Q126" s="82" t="s">
        <v>2388</v>
      </c>
      <c r="R126" s="64">
        <v>2670</v>
      </c>
      <c r="S126" s="64"/>
      <c r="T126" s="59"/>
      <c r="U126" s="59" t="s">
        <v>2467</v>
      </c>
      <c r="V126" s="59"/>
      <c r="W126" s="59"/>
    </row>
    <row r="127" spans="1:23" ht="15" customHeight="1" x14ac:dyDescent="0.3">
      <c r="A127" s="103"/>
      <c r="B127" s="62"/>
      <c r="C127" s="62"/>
      <c r="D127" s="104"/>
      <c r="E127" s="105"/>
      <c r="F127" s="105">
        <v>1122110</v>
      </c>
      <c r="G127" s="106" t="s">
        <v>2394</v>
      </c>
      <c r="H127" s="62"/>
      <c r="I127" s="62"/>
      <c r="J127" s="62"/>
      <c r="K127" s="62"/>
      <c r="L127" s="107"/>
      <c r="M127" s="62"/>
      <c r="N127" s="62"/>
      <c r="O127" s="62" t="s">
        <v>67</v>
      </c>
      <c r="P127" s="57" t="s">
        <v>68</v>
      </c>
      <c r="Q127" s="82" t="s">
        <v>2388</v>
      </c>
      <c r="R127" s="64">
        <v>2680</v>
      </c>
      <c r="S127" s="64"/>
      <c r="T127" s="59"/>
      <c r="U127" s="59" t="s">
        <v>2467</v>
      </c>
      <c r="V127" s="59"/>
      <c r="W127" s="59"/>
    </row>
    <row r="128" spans="1:23" ht="15" customHeight="1" x14ac:dyDescent="0.3">
      <c r="A128" s="56"/>
      <c r="B128" s="57"/>
      <c r="C128" s="57"/>
      <c r="D128" s="58"/>
      <c r="E128" s="59"/>
      <c r="F128" s="60">
        <v>1200002</v>
      </c>
      <c r="G128" s="61" t="s">
        <v>1616</v>
      </c>
      <c r="H128" s="57"/>
      <c r="I128" s="57"/>
      <c r="J128" s="57"/>
      <c r="K128" s="57"/>
      <c r="L128" s="57"/>
      <c r="M128" s="57"/>
      <c r="N128" s="57"/>
      <c r="O128" s="57" t="s">
        <v>67</v>
      </c>
      <c r="P128" s="108" t="s">
        <v>137</v>
      </c>
      <c r="Q128" s="82" t="s">
        <v>2388</v>
      </c>
      <c r="R128" s="64"/>
      <c r="S128" s="64"/>
      <c r="T128" s="59"/>
      <c r="U128" s="59" t="s">
        <v>2465</v>
      </c>
      <c r="V128" s="59"/>
      <c r="W128" s="59"/>
    </row>
    <row r="129" spans="1:23" ht="15" customHeight="1" x14ac:dyDescent="0.3">
      <c r="A129" s="56" t="s">
        <v>318</v>
      </c>
      <c r="B129" s="57" t="s">
        <v>66</v>
      </c>
      <c r="C129" s="57" t="s">
        <v>66</v>
      </c>
      <c r="D129" s="58" t="s">
        <v>319</v>
      </c>
      <c r="E129" s="59"/>
      <c r="F129" s="60">
        <v>1200010</v>
      </c>
      <c r="G129" s="61" t="s">
        <v>320</v>
      </c>
      <c r="H129" s="57"/>
      <c r="I129" s="57"/>
      <c r="J129" s="57"/>
      <c r="K129" s="57"/>
      <c r="L129" s="57"/>
      <c r="M129" s="57"/>
      <c r="N129" s="57"/>
      <c r="O129" s="57" t="s">
        <v>67</v>
      </c>
      <c r="P129" s="57" t="s">
        <v>68</v>
      </c>
      <c r="Q129" s="82" t="s">
        <v>2388</v>
      </c>
      <c r="R129" s="64">
        <v>1971</v>
      </c>
      <c r="S129" s="64" t="s">
        <v>66</v>
      </c>
      <c r="T129" s="59" t="s">
        <v>66</v>
      </c>
      <c r="U129" s="59" t="s">
        <v>2465</v>
      </c>
      <c r="V129" s="59"/>
      <c r="W129" s="59"/>
    </row>
    <row r="130" spans="1:23" ht="15" customHeight="1" x14ac:dyDescent="0.3">
      <c r="A130" s="56"/>
      <c r="B130" s="57"/>
      <c r="C130" s="57"/>
      <c r="D130" s="58"/>
      <c r="E130" s="59"/>
      <c r="F130" s="60">
        <v>2000000</v>
      </c>
      <c r="G130" s="61" t="s">
        <v>1617</v>
      </c>
      <c r="H130" s="57"/>
      <c r="I130" s="57"/>
      <c r="J130" s="57"/>
      <c r="K130" s="57"/>
      <c r="L130" s="57"/>
      <c r="M130" s="57"/>
      <c r="N130" s="57"/>
      <c r="O130" s="57" t="s">
        <v>323</v>
      </c>
      <c r="P130" s="108" t="s">
        <v>137</v>
      </c>
      <c r="Q130" s="82" t="s">
        <v>2395</v>
      </c>
      <c r="R130" s="64"/>
      <c r="S130" s="64"/>
      <c r="T130" s="59"/>
      <c r="U130" s="59" t="s">
        <v>2465</v>
      </c>
      <c r="V130" s="59"/>
      <c r="W130" s="59"/>
    </row>
    <row r="131" spans="1:23" ht="15" customHeight="1" x14ac:dyDescent="0.3">
      <c r="A131" s="56"/>
      <c r="B131" s="57"/>
      <c r="C131" s="57"/>
      <c r="D131" s="58"/>
      <c r="E131" s="59"/>
      <c r="F131" s="60">
        <v>2000002</v>
      </c>
      <c r="G131" s="61" t="s">
        <v>1618</v>
      </c>
      <c r="H131" s="57"/>
      <c r="I131" s="57"/>
      <c r="J131" s="57"/>
      <c r="K131" s="57"/>
      <c r="L131" s="57"/>
      <c r="M131" s="57"/>
      <c r="N131" s="57"/>
      <c r="O131" s="57" t="s">
        <v>323</v>
      </c>
      <c r="P131" s="108" t="s">
        <v>137</v>
      </c>
      <c r="Q131" s="82" t="s">
        <v>2395</v>
      </c>
      <c r="R131" s="64"/>
      <c r="S131" s="64"/>
      <c r="T131" s="59"/>
      <c r="U131" s="59" t="s">
        <v>2465</v>
      </c>
      <c r="V131" s="59"/>
      <c r="W131" s="59"/>
    </row>
    <row r="132" spans="1:23" ht="15" customHeight="1" x14ac:dyDescent="0.3">
      <c r="A132" s="56"/>
      <c r="B132" s="57"/>
      <c r="C132" s="57"/>
      <c r="D132" s="58"/>
      <c r="E132" s="59"/>
      <c r="F132" s="60">
        <v>2000003</v>
      </c>
      <c r="G132" s="61" t="s">
        <v>1619</v>
      </c>
      <c r="H132" s="57"/>
      <c r="I132" s="57"/>
      <c r="J132" s="57"/>
      <c r="K132" s="57"/>
      <c r="L132" s="57"/>
      <c r="M132" s="57"/>
      <c r="N132" s="57"/>
      <c r="O132" s="57" t="s">
        <v>323</v>
      </c>
      <c r="P132" s="108" t="s">
        <v>137</v>
      </c>
      <c r="Q132" s="82" t="s">
        <v>2395</v>
      </c>
      <c r="R132" s="64"/>
      <c r="S132" s="64"/>
      <c r="T132" s="59"/>
      <c r="U132" s="59" t="s">
        <v>2465</v>
      </c>
      <c r="V132" s="59"/>
      <c r="W132" s="59"/>
    </row>
    <row r="133" spans="1:23" ht="15" customHeight="1" x14ac:dyDescent="0.3">
      <c r="A133" s="56"/>
      <c r="B133" s="57"/>
      <c r="C133" s="57"/>
      <c r="D133" s="58"/>
      <c r="E133" s="59"/>
      <c r="F133" s="60">
        <v>2000004</v>
      </c>
      <c r="G133" s="61" t="s">
        <v>1620</v>
      </c>
      <c r="H133" s="57"/>
      <c r="I133" s="57"/>
      <c r="J133" s="57"/>
      <c r="K133" s="57"/>
      <c r="L133" s="57"/>
      <c r="M133" s="57"/>
      <c r="N133" s="57"/>
      <c r="O133" s="57" t="s">
        <v>323</v>
      </c>
      <c r="P133" s="108" t="s">
        <v>137</v>
      </c>
      <c r="Q133" s="82" t="s">
        <v>2395</v>
      </c>
      <c r="R133" s="64"/>
      <c r="S133" s="64"/>
      <c r="T133" s="59"/>
      <c r="U133" s="59" t="s">
        <v>2465</v>
      </c>
      <c r="V133" s="59"/>
      <c r="W133" s="59"/>
    </row>
    <row r="134" spans="1:23" ht="15" customHeight="1" x14ac:dyDescent="0.3">
      <c r="A134" s="56" t="s">
        <v>321</v>
      </c>
      <c r="B134" s="57" t="s">
        <v>66</v>
      </c>
      <c r="C134" s="57" t="s">
        <v>66</v>
      </c>
      <c r="D134" s="58" t="s">
        <v>322</v>
      </c>
      <c r="E134" s="59"/>
      <c r="F134" s="60">
        <v>2000010</v>
      </c>
      <c r="G134" s="61" t="s">
        <v>2396</v>
      </c>
      <c r="H134" s="57"/>
      <c r="I134" s="57"/>
      <c r="J134" s="57"/>
      <c r="K134" s="57"/>
      <c r="L134" s="57"/>
      <c r="M134" s="57"/>
      <c r="N134" s="57"/>
      <c r="O134" s="57" t="s">
        <v>323</v>
      </c>
      <c r="P134" s="57" t="s">
        <v>68</v>
      </c>
      <c r="Q134" s="82" t="s">
        <v>2395</v>
      </c>
      <c r="R134" s="64">
        <v>5111</v>
      </c>
      <c r="S134" s="64" t="s">
        <v>66</v>
      </c>
      <c r="T134" s="59" t="s">
        <v>66</v>
      </c>
      <c r="U134" s="59" t="s">
        <v>2465</v>
      </c>
      <c r="V134" s="59"/>
      <c r="W134" s="59"/>
    </row>
    <row r="135" spans="1:23" ht="15" customHeight="1" x14ac:dyDescent="0.3">
      <c r="A135" s="56" t="s">
        <v>321</v>
      </c>
      <c r="B135" s="57" t="s">
        <v>66</v>
      </c>
      <c r="C135" s="57" t="s">
        <v>66</v>
      </c>
      <c r="D135" s="58" t="s">
        <v>66</v>
      </c>
      <c r="E135" s="59"/>
      <c r="F135" s="60">
        <v>2000015</v>
      </c>
      <c r="G135" s="61" t="s">
        <v>324</v>
      </c>
      <c r="H135" s="57"/>
      <c r="I135" s="57"/>
      <c r="J135" s="57"/>
      <c r="K135" s="57"/>
      <c r="L135" s="57"/>
      <c r="M135" s="57"/>
      <c r="N135" s="57"/>
      <c r="O135" s="57" t="s">
        <v>323</v>
      </c>
      <c r="P135" s="57" t="s">
        <v>68</v>
      </c>
      <c r="Q135" s="82" t="s">
        <v>2395</v>
      </c>
      <c r="R135" s="64">
        <v>5111</v>
      </c>
      <c r="S135" s="64" t="s">
        <v>66</v>
      </c>
      <c r="T135" s="59" t="s">
        <v>66</v>
      </c>
      <c r="U135" s="59" t="s">
        <v>2465</v>
      </c>
      <c r="V135" s="59"/>
      <c r="W135" s="59"/>
    </row>
    <row r="136" spans="1:23" ht="15" customHeight="1" x14ac:dyDescent="0.3">
      <c r="A136" s="56" t="s">
        <v>321</v>
      </c>
      <c r="B136" s="57" t="s">
        <v>66</v>
      </c>
      <c r="C136" s="57" t="s">
        <v>66</v>
      </c>
      <c r="D136" s="58" t="s">
        <v>325</v>
      </c>
      <c r="E136" s="59"/>
      <c r="F136" s="60">
        <v>2000020</v>
      </c>
      <c r="G136" s="61" t="s">
        <v>326</v>
      </c>
      <c r="H136" s="57"/>
      <c r="I136" s="57"/>
      <c r="J136" s="57"/>
      <c r="K136" s="57"/>
      <c r="L136" s="57"/>
      <c r="M136" s="57"/>
      <c r="N136" s="57"/>
      <c r="O136" s="57" t="s">
        <v>323</v>
      </c>
      <c r="P136" s="57" t="s">
        <v>68</v>
      </c>
      <c r="Q136" s="82" t="s">
        <v>2395</v>
      </c>
      <c r="R136" s="64">
        <v>5111</v>
      </c>
      <c r="S136" s="64" t="s">
        <v>66</v>
      </c>
      <c r="T136" s="59" t="s">
        <v>66</v>
      </c>
      <c r="U136" s="59" t="s">
        <v>2465</v>
      </c>
      <c r="V136" s="59"/>
      <c r="W136" s="59"/>
    </row>
    <row r="137" spans="1:23" ht="15" customHeight="1" x14ac:dyDescent="0.3">
      <c r="A137" s="56" t="s">
        <v>321</v>
      </c>
      <c r="B137" s="57" t="s">
        <v>66</v>
      </c>
      <c r="C137" s="57" t="s">
        <v>66</v>
      </c>
      <c r="D137" s="58" t="s">
        <v>327</v>
      </c>
      <c r="E137" s="59"/>
      <c r="F137" s="60">
        <v>2000030</v>
      </c>
      <c r="G137" s="61" t="s">
        <v>328</v>
      </c>
      <c r="H137" s="57"/>
      <c r="I137" s="57"/>
      <c r="J137" s="57"/>
      <c r="K137" s="57"/>
      <c r="L137" s="57"/>
      <c r="M137" s="57"/>
      <c r="N137" s="57"/>
      <c r="O137" s="57" t="s">
        <v>323</v>
      </c>
      <c r="P137" s="57" t="s">
        <v>68</v>
      </c>
      <c r="Q137" s="82" t="s">
        <v>2395</v>
      </c>
      <c r="R137" s="64">
        <v>5111</v>
      </c>
      <c r="S137" s="64" t="s">
        <v>66</v>
      </c>
      <c r="T137" s="59" t="s">
        <v>66</v>
      </c>
      <c r="U137" s="59" t="s">
        <v>2465</v>
      </c>
      <c r="V137" s="59"/>
      <c r="W137" s="59"/>
    </row>
    <row r="138" spans="1:23" ht="15" customHeight="1" x14ac:dyDescent="0.3">
      <c r="A138" s="56" t="s">
        <v>321</v>
      </c>
      <c r="B138" s="57" t="s">
        <v>66</v>
      </c>
      <c r="C138" s="57" t="s">
        <v>66</v>
      </c>
      <c r="D138" s="58" t="s">
        <v>329</v>
      </c>
      <c r="E138" s="59"/>
      <c r="F138" s="60">
        <v>2000040</v>
      </c>
      <c r="G138" s="61" t="s">
        <v>330</v>
      </c>
      <c r="H138" s="57"/>
      <c r="I138" s="57"/>
      <c r="J138" s="57"/>
      <c r="K138" s="57"/>
      <c r="L138" s="57"/>
      <c r="M138" s="57"/>
      <c r="N138" s="57"/>
      <c r="O138" s="57" t="s">
        <v>323</v>
      </c>
      <c r="P138" s="57" t="s">
        <v>68</v>
      </c>
      <c r="Q138" s="82" t="s">
        <v>2395</v>
      </c>
      <c r="R138" s="64">
        <v>5111</v>
      </c>
      <c r="S138" s="64" t="s">
        <v>66</v>
      </c>
      <c r="T138" s="59" t="s">
        <v>66</v>
      </c>
      <c r="U138" s="59" t="s">
        <v>2465</v>
      </c>
      <c r="V138" s="59"/>
      <c r="W138" s="59"/>
    </row>
    <row r="139" spans="1:23" ht="15" customHeight="1" x14ac:dyDescent="0.3">
      <c r="A139" s="56"/>
      <c r="B139" s="57"/>
      <c r="C139" s="57"/>
      <c r="D139" s="58"/>
      <c r="E139" s="59"/>
      <c r="F139" s="60">
        <v>2001004</v>
      </c>
      <c r="G139" s="61" t="s">
        <v>1621</v>
      </c>
      <c r="H139" s="57"/>
      <c r="I139" s="57"/>
      <c r="J139" s="57"/>
      <c r="K139" s="57"/>
      <c r="L139" s="57"/>
      <c r="M139" s="57"/>
      <c r="N139" s="57"/>
      <c r="O139" s="57" t="s">
        <v>323</v>
      </c>
      <c r="P139" s="108" t="s">
        <v>137</v>
      </c>
      <c r="Q139" s="82" t="s">
        <v>2395</v>
      </c>
      <c r="R139" s="64"/>
      <c r="S139" s="64"/>
      <c r="T139" s="59"/>
      <c r="U139" s="59" t="s">
        <v>2465</v>
      </c>
      <c r="V139" s="59"/>
      <c r="W139" s="59"/>
    </row>
    <row r="140" spans="1:23" ht="15" customHeight="1" x14ac:dyDescent="0.3">
      <c r="A140" s="56" t="s">
        <v>331</v>
      </c>
      <c r="B140" s="57" t="s">
        <v>66</v>
      </c>
      <c r="C140" s="57" t="s">
        <v>66</v>
      </c>
      <c r="D140" s="58" t="s">
        <v>332</v>
      </c>
      <c r="E140" s="59"/>
      <c r="F140" s="60">
        <v>2001010</v>
      </c>
      <c r="G140" s="61" t="s">
        <v>333</v>
      </c>
      <c r="H140" s="57"/>
      <c r="I140" s="57"/>
      <c r="J140" s="57"/>
      <c r="K140" s="57"/>
      <c r="L140" s="57"/>
      <c r="M140" s="57"/>
      <c r="N140" s="57"/>
      <c r="O140" s="57" t="s">
        <v>323</v>
      </c>
      <c r="P140" s="57" t="s">
        <v>68</v>
      </c>
      <c r="Q140" s="82" t="s">
        <v>2395</v>
      </c>
      <c r="R140" s="64">
        <v>5171</v>
      </c>
      <c r="S140" s="64" t="s">
        <v>66</v>
      </c>
      <c r="T140" s="59" t="s">
        <v>66</v>
      </c>
      <c r="U140" s="59" t="s">
        <v>2465</v>
      </c>
      <c r="V140" s="59"/>
      <c r="W140" s="59"/>
    </row>
    <row r="141" spans="1:23" ht="15" customHeight="1" x14ac:dyDescent="0.3">
      <c r="A141" s="56" t="s">
        <v>334</v>
      </c>
      <c r="B141" s="57" t="s">
        <v>66</v>
      </c>
      <c r="C141" s="57" t="s">
        <v>66</v>
      </c>
      <c r="D141" s="58" t="s">
        <v>335</v>
      </c>
      <c r="E141" s="59"/>
      <c r="F141" s="60">
        <v>2001020</v>
      </c>
      <c r="G141" s="61" t="s">
        <v>336</v>
      </c>
      <c r="H141" s="57"/>
      <c r="I141" s="57"/>
      <c r="J141" s="57"/>
      <c r="K141" s="57"/>
      <c r="L141" s="57"/>
      <c r="M141" s="57"/>
      <c r="N141" s="57"/>
      <c r="O141" s="57" t="s">
        <v>323</v>
      </c>
      <c r="P141" s="57" t="s">
        <v>68</v>
      </c>
      <c r="Q141" s="82" t="s">
        <v>2395</v>
      </c>
      <c r="R141" s="64">
        <v>5172</v>
      </c>
      <c r="S141" s="64" t="s">
        <v>66</v>
      </c>
      <c r="T141" s="59" t="s">
        <v>66</v>
      </c>
      <c r="U141" s="59" t="s">
        <v>2465</v>
      </c>
      <c r="V141" s="59"/>
      <c r="W141" s="59"/>
    </row>
    <row r="142" spans="1:23" ht="15" customHeight="1" x14ac:dyDescent="0.3">
      <c r="A142" s="56"/>
      <c r="B142" s="57" t="s">
        <v>66</v>
      </c>
      <c r="C142" s="57" t="s">
        <v>66</v>
      </c>
      <c r="D142" s="58" t="s">
        <v>66</v>
      </c>
      <c r="E142" s="59"/>
      <c r="F142" s="60">
        <v>2001030</v>
      </c>
      <c r="G142" s="61" t="s">
        <v>337</v>
      </c>
      <c r="H142" s="57"/>
      <c r="I142" s="57"/>
      <c r="J142" s="57"/>
      <c r="K142" s="57"/>
      <c r="L142" s="57"/>
      <c r="M142" s="57"/>
      <c r="N142" s="57"/>
      <c r="O142" s="57" t="s">
        <v>323</v>
      </c>
      <c r="P142" s="57" t="s">
        <v>68</v>
      </c>
      <c r="Q142" s="82" t="s">
        <v>2395</v>
      </c>
      <c r="R142" s="64" t="s">
        <v>1605</v>
      </c>
      <c r="S142" s="64"/>
      <c r="T142" s="59" t="s">
        <v>66</v>
      </c>
      <c r="U142" s="59" t="s">
        <v>2465</v>
      </c>
      <c r="V142" s="59"/>
      <c r="W142" s="59"/>
    </row>
    <row r="143" spans="1:23" ht="15" customHeight="1" x14ac:dyDescent="0.3">
      <c r="A143" s="56"/>
      <c r="B143" s="57"/>
      <c r="C143" s="57"/>
      <c r="D143" s="58" t="s">
        <v>66</v>
      </c>
      <c r="E143" s="59"/>
      <c r="F143" s="60">
        <v>2001040</v>
      </c>
      <c r="G143" s="61" t="s">
        <v>338</v>
      </c>
      <c r="H143" s="57"/>
      <c r="I143" s="57"/>
      <c r="J143" s="57"/>
      <c r="K143" s="57"/>
      <c r="L143" s="57"/>
      <c r="M143" s="57"/>
      <c r="N143" s="57"/>
      <c r="O143" s="57" t="s">
        <v>323</v>
      </c>
      <c r="P143" s="57" t="s">
        <v>68</v>
      </c>
      <c r="Q143" s="82" t="s">
        <v>2395</v>
      </c>
      <c r="R143" s="64" t="s">
        <v>1605</v>
      </c>
      <c r="S143" s="64"/>
      <c r="T143" s="59"/>
      <c r="U143" s="59" t="s">
        <v>2465</v>
      </c>
      <c r="V143" s="59"/>
      <c r="W143" s="59"/>
    </row>
    <row r="144" spans="1:23" ht="15" customHeight="1" x14ac:dyDescent="0.3">
      <c r="A144" s="56" t="s">
        <v>339</v>
      </c>
      <c r="B144" s="57" t="s">
        <v>66</v>
      </c>
      <c r="C144" s="57" t="s">
        <v>66</v>
      </c>
      <c r="D144" s="58" t="s">
        <v>340</v>
      </c>
      <c r="E144" s="59"/>
      <c r="F144" s="60">
        <v>2001050</v>
      </c>
      <c r="G144" s="61" t="s">
        <v>341</v>
      </c>
      <c r="H144" s="57"/>
      <c r="I144" s="57"/>
      <c r="J144" s="57"/>
      <c r="K144" s="57"/>
      <c r="L144" s="57"/>
      <c r="M144" s="57"/>
      <c r="N144" s="57"/>
      <c r="O144" s="57" t="s">
        <v>323</v>
      </c>
      <c r="P144" s="57" t="s">
        <v>68</v>
      </c>
      <c r="Q144" s="82" t="s">
        <v>2395</v>
      </c>
      <c r="R144" s="64">
        <v>5194</v>
      </c>
      <c r="S144" s="64" t="s">
        <v>66</v>
      </c>
      <c r="T144" s="59" t="s">
        <v>66</v>
      </c>
      <c r="U144" s="59" t="s">
        <v>2465</v>
      </c>
      <c r="V144" s="59"/>
      <c r="W144" s="59"/>
    </row>
    <row r="145" spans="1:23" ht="15" customHeight="1" x14ac:dyDescent="0.3">
      <c r="A145" s="56" t="s">
        <v>342</v>
      </c>
      <c r="B145" s="57" t="s">
        <v>66</v>
      </c>
      <c r="C145" s="57" t="s">
        <v>66</v>
      </c>
      <c r="D145" s="58" t="s">
        <v>343</v>
      </c>
      <c r="E145" s="59"/>
      <c r="F145" s="60">
        <v>2001060</v>
      </c>
      <c r="G145" s="61" t="s">
        <v>344</v>
      </c>
      <c r="H145" s="57"/>
      <c r="I145" s="57"/>
      <c r="J145" s="57"/>
      <c r="K145" s="57"/>
      <c r="L145" s="57"/>
      <c r="M145" s="57"/>
      <c r="N145" s="57"/>
      <c r="O145" s="57" t="s">
        <v>323</v>
      </c>
      <c r="P145" s="57" t="s">
        <v>68</v>
      </c>
      <c r="Q145" s="82" t="s">
        <v>2395</v>
      </c>
      <c r="R145" s="64">
        <v>5198</v>
      </c>
      <c r="S145" s="64" t="s">
        <v>66</v>
      </c>
      <c r="T145" s="59" t="s">
        <v>66</v>
      </c>
      <c r="U145" s="59" t="s">
        <v>2465</v>
      </c>
      <c r="V145" s="59"/>
      <c r="W145" s="59"/>
    </row>
    <row r="146" spans="1:23" ht="15" customHeight="1" x14ac:dyDescent="0.3">
      <c r="A146" s="56" t="s">
        <v>345</v>
      </c>
      <c r="B146" s="57" t="s">
        <v>66</v>
      </c>
      <c r="C146" s="57" t="s">
        <v>66</v>
      </c>
      <c r="D146" s="58" t="s">
        <v>346</v>
      </c>
      <c r="E146" s="59"/>
      <c r="F146" s="60">
        <v>2001070</v>
      </c>
      <c r="G146" s="61" t="s">
        <v>347</v>
      </c>
      <c r="H146" s="57"/>
      <c r="I146" s="57"/>
      <c r="J146" s="57"/>
      <c r="K146" s="57"/>
      <c r="L146" s="57"/>
      <c r="M146" s="57"/>
      <c r="N146" s="57"/>
      <c r="O146" s="57" t="s">
        <v>323</v>
      </c>
      <c r="P146" s="57" t="s">
        <v>68</v>
      </c>
      <c r="Q146" s="82" t="s">
        <v>2395</v>
      </c>
      <c r="R146" s="64">
        <v>5199</v>
      </c>
      <c r="S146" s="64" t="s">
        <v>66</v>
      </c>
      <c r="T146" s="59" t="s">
        <v>66</v>
      </c>
      <c r="U146" s="59" t="s">
        <v>2465</v>
      </c>
      <c r="V146" s="59"/>
      <c r="W146" s="59"/>
    </row>
    <row r="147" spans="1:23" ht="15" customHeight="1" x14ac:dyDescent="0.3">
      <c r="A147" s="56" t="s">
        <v>345</v>
      </c>
      <c r="B147" s="57" t="s">
        <v>66</v>
      </c>
      <c r="C147" s="57" t="s">
        <v>66</v>
      </c>
      <c r="D147" s="58" t="s">
        <v>66</v>
      </c>
      <c r="E147" s="59"/>
      <c r="F147" s="60">
        <v>2001079</v>
      </c>
      <c r="G147" s="61" t="s">
        <v>348</v>
      </c>
      <c r="H147" s="57"/>
      <c r="I147" s="57"/>
      <c r="J147" s="57"/>
      <c r="K147" s="57"/>
      <c r="L147" s="57"/>
      <c r="M147" s="57"/>
      <c r="N147" s="57"/>
      <c r="O147" s="57" t="s">
        <v>323</v>
      </c>
      <c r="P147" s="57" t="s">
        <v>68</v>
      </c>
      <c r="Q147" s="82" t="s">
        <v>2395</v>
      </c>
      <c r="R147" s="64">
        <v>5199</v>
      </c>
      <c r="S147" s="64" t="s">
        <v>66</v>
      </c>
      <c r="T147" s="59" t="s">
        <v>66</v>
      </c>
      <c r="U147" s="59" t="s">
        <v>2465</v>
      </c>
      <c r="V147" s="59"/>
      <c r="W147" s="59"/>
    </row>
    <row r="148" spans="1:23" ht="15" customHeight="1" x14ac:dyDescent="0.3">
      <c r="A148" s="56" t="s">
        <v>321</v>
      </c>
      <c r="B148" s="57" t="s">
        <v>66</v>
      </c>
      <c r="C148" s="57" t="s">
        <v>66</v>
      </c>
      <c r="D148" s="58" t="s">
        <v>350</v>
      </c>
      <c r="E148" s="59"/>
      <c r="F148" s="60">
        <v>2001080</v>
      </c>
      <c r="G148" s="61" t="s">
        <v>351</v>
      </c>
      <c r="H148" s="131"/>
      <c r="I148" s="57"/>
      <c r="J148" s="57"/>
      <c r="K148" s="57"/>
      <c r="L148" s="57"/>
      <c r="M148" s="57"/>
      <c r="N148" s="57"/>
      <c r="O148" s="57" t="s">
        <v>323</v>
      </c>
      <c r="P148" s="57" t="s">
        <v>68</v>
      </c>
      <c r="Q148" s="82" t="s">
        <v>2395</v>
      </c>
      <c r="R148" s="64">
        <v>5111</v>
      </c>
      <c r="S148" s="64" t="s">
        <v>66</v>
      </c>
      <c r="T148" s="59" t="s">
        <v>66</v>
      </c>
      <c r="U148" s="59" t="s">
        <v>2465</v>
      </c>
      <c r="V148" s="59"/>
      <c r="W148" s="59"/>
    </row>
    <row r="149" spans="1:23" ht="15" customHeight="1" x14ac:dyDescent="0.3">
      <c r="A149" s="56" t="s">
        <v>345</v>
      </c>
      <c r="B149" s="57" t="s">
        <v>66</v>
      </c>
      <c r="C149" s="57" t="s">
        <v>66</v>
      </c>
      <c r="D149" s="58" t="s">
        <v>352</v>
      </c>
      <c r="E149" s="59"/>
      <c r="F149" s="60">
        <v>2001090</v>
      </c>
      <c r="G149" s="61" t="s">
        <v>353</v>
      </c>
      <c r="H149" s="57"/>
      <c r="I149" s="57"/>
      <c r="J149" s="57"/>
      <c r="K149" s="57"/>
      <c r="L149" s="57"/>
      <c r="M149" s="57"/>
      <c r="N149" s="57"/>
      <c r="O149" s="57" t="s">
        <v>323</v>
      </c>
      <c r="P149" s="57" t="s">
        <v>68</v>
      </c>
      <c r="Q149" s="82" t="s">
        <v>2395</v>
      </c>
      <c r="R149" s="64">
        <v>5199</v>
      </c>
      <c r="S149" s="64" t="s">
        <v>66</v>
      </c>
      <c r="T149" s="59" t="s">
        <v>66</v>
      </c>
      <c r="U149" s="59" t="s">
        <v>2465</v>
      </c>
      <c r="V149" s="59"/>
      <c r="W149" s="59"/>
    </row>
    <row r="150" spans="1:23" ht="15" customHeight="1" x14ac:dyDescent="0.3">
      <c r="A150" s="56" t="s">
        <v>321</v>
      </c>
      <c r="B150" s="57" t="s">
        <v>66</v>
      </c>
      <c r="C150" s="57" t="s">
        <v>66</v>
      </c>
      <c r="D150" s="58" t="s">
        <v>354</v>
      </c>
      <c r="E150" s="59"/>
      <c r="F150" s="60">
        <v>2001100</v>
      </c>
      <c r="G150" s="61" t="s">
        <v>355</v>
      </c>
      <c r="H150" s="57"/>
      <c r="I150" s="57"/>
      <c r="J150" s="57"/>
      <c r="K150" s="57"/>
      <c r="L150" s="57"/>
      <c r="M150" s="57"/>
      <c r="N150" s="57"/>
      <c r="O150" s="57" t="s">
        <v>323</v>
      </c>
      <c r="P150" s="57" t="s">
        <v>68</v>
      </c>
      <c r="Q150" s="82" t="s">
        <v>2395</v>
      </c>
      <c r="R150" s="64">
        <v>5111</v>
      </c>
      <c r="S150" s="64" t="s">
        <v>66</v>
      </c>
      <c r="T150" s="59" t="s">
        <v>66</v>
      </c>
      <c r="U150" s="59" t="s">
        <v>2465</v>
      </c>
      <c r="V150" s="59"/>
      <c r="W150" s="59"/>
    </row>
    <row r="151" spans="1:23" ht="15" customHeight="1" x14ac:dyDescent="0.3">
      <c r="A151" s="56"/>
      <c r="B151" s="57"/>
      <c r="C151" s="57"/>
      <c r="D151" s="58"/>
      <c r="E151" s="59"/>
      <c r="F151" s="60">
        <v>2010003</v>
      </c>
      <c r="G151" s="61" t="s">
        <v>1622</v>
      </c>
      <c r="H151" s="57"/>
      <c r="I151" s="57"/>
      <c r="J151" s="57"/>
      <c r="K151" s="57"/>
      <c r="L151" s="57"/>
      <c r="M151" s="57"/>
      <c r="N151" s="57"/>
      <c r="O151" s="57" t="s">
        <v>323</v>
      </c>
      <c r="P151" s="57" t="s">
        <v>137</v>
      </c>
      <c r="Q151" s="82" t="s">
        <v>2395</v>
      </c>
      <c r="R151" s="64"/>
      <c r="S151" s="64"/>
      <c r="T151" s="59"/>
      <c r="U151" s="59" t="s">
        <v>2465</v>
      </c>
      <c r="V151" s="59"/>
      <c r="W151" s="59"/>
    </row>
    <row r="152" spans="1:23" ht="15" customHeight="1" x14ac:dyDescent="0.3">
      <c r="A152" s="56"/>
      <c r="B152" s="57"/>
      <c r="C152" s="57"/>
      <c r="D152" s="58"/>
      <c r="E152" s="59"/>
      <c r="F152" s="60">
        <v>2010004</v>
      </c>
      <c r="G152" s="61" t="s">
        <v>1623</v>
      </c>
      <c r="H152" s="57"/>
      <c r="I152" s="57"/>
      <c r="J152" s="57"/>
      <c r="K152" s="57"/>
      <c r="L152" s="57"/>
      <c r="M152" s="57"/>
      <c r="N152" s="57"/>
      <c r="O152" s="57" t="s">
        <v>323</v>
      </c>
      <c r="P152" s="57" t="s">
        <v>137</v>
      </c>
      <c r="Q152" s="82" t="s">
        <v>2395</v>
      </c>
      <c r="R152" s="64"/>
      <c r="S152" s="64"/>
      <c r="T152" s="59"/>
      <c r="U152" s="59" t="s">
        <v>2465</v>
      </c>
      <c r="V152" s="59"/>
      <c r="W152" s="59"/>
    </row>
    <row r="153" spans="1:23" ht="15" customHeight="1" x14ac:dyDescent="0.3">
      <c r="A153" s="56" t="s">
        <v>321</v>
      </c>
      <c r="B153" s="57" t="s">
        <v>66</v>
      </c>
      <c r="C153" s="57" t="s">
        <v>66</v>
      </c>
      <c r="D153" s="58" t="s">
        <v>356</v>
      </c>
      <c r="E153" s="59"/>
      <c r="F153" s="60">
        <v>2010010</v>
      </c>
      <c r="G153" s="61" t="s">
        <v>357</v>
      </c>
      <c r="H153" s="57"/>
      <c r="I153" s="57"/>
      <c r="J153" s="57"/>
      <c r="K153" s="57"/>
      <c r="L153" s="57"/>
      <c r="M153" s="57"/>
      <c r="N153" s="57"/>
      <c r="O153" s="57" t="s">
        <v>323</v>
      </c>
      <c r="P153" s="57" t="s">
        <v>68</v>
      </c>
      <c r="Q153" s="82" t="s">
        <v>2395</v>
      </c>
      <c r="R153" s="64">
        <v>5111</v>
      </c>
      <c r="S153" s="64" t="s">
        <v>66</v>
      </c>
      <c r="T153" s="59" t="s">
        <v>66</v>
      </c>
      <c r="U153" s="59" t="s">
        <v>2465</v>
      </c>
      <c r="V153" s="59"/>
      <c r="W153" s="59"/>
    </row>
    <row r="154" spans="1:23" ht="15" customHeight="1" x14ac:dyDescent="0.3">
      <c r="A154" s="56" t="s">
        <v>358</v>
      </c>
      <c r="B154" s="57" t="s">
        <v>66</v>
      </c>
      <c r="C154" s="57" t="s">
        <v>66</v>
      </c>
      <c r="D154" s="58" t="s">
        <v>359</v>
      </c>
      <c r="E154" s="59"/>
      <c r="F154" s="60">
        <v>2010020</v>
      </c>
      <c r="G154" s="61" t="s">
        <v>360</v>
      </c>
      <c r="H154" s="57"/>
      <c r="I154" s="57"/>
      <c r="J154" s="57"/>
      <c r="K154" s="57"/>
      <c r="L154" s="57"/>
      <c r="M154" s="57"/>
      <c r="N154" s="57"/>
      <c r="O154" s="57" t="s">
        <v>323</v>
      </c>
      <c r="P154" s="57" t="s">
        <v>68</v>
      </c>
      <c r="Q154" s="82" t="s">
        <v>2395</v>
      </c>
      <c r="R154" s="64">
        <v>5112</v>
      </c>
      <c r="S154" s="64" t="s">
        <v>66</v>
      </c>
      <c r="T154" s="59" t="s">
        <v>66</v>
      </c>
      <c r="U154" s="59" t="s">
        <v>2465</v>
      </c>
      <c r="V154" s="59"/>
      <c r="W154" s="59"/>
    </row>
    <row r="155" spans="1:23" ht="15" customHeight="1" x14ac:dyDescent="0.3">
      <c r="A155" s="56" t="s">
        <v>361</v>
      </c>
      <c r="B155" s="57" t="s">
        <v>66</v>
      </c>
      <c r="C155" s="57" t="s">
        <v>66</v>
      </c>
      <c r="D155" s="58" t="s">
        <v>362</v>
      </c>
      <c r="E155" s="59"/>
      <c r="F155" s="60">
        <v>2010030</v>
      </c>
      <c r="G155" s="61" t="s">
        <v>363</v>
      </c>
      <c r="H155" s="57"/>
      <c r="I155" s="57"/>
      <c r="J155" s="57"/>
      <c r="K155" s="57"/>
      <c r="L155" s="57"/>
      <c r="M155" s="57"/>
      <c r="N155" s="57"/>
      <c r="O155" s="57" t="s">
        <v>323</v>
      </c>
      <c r="P155" s="57" t="s">
        <v>68</v>
      </c>
      <c r="Q155" s="82" t="s">
        <v>2395</v>
      </c>
      <c r="R155" s="64">
        <v>5116</v>
      </c>
      <c r="S155" s="64" t="s">
        <v>66</v>
      </c>
      <c r="T155" s="59" t="s">
        <v>66</v>
      </c>
      <c r="U155" s="59" t="s">
        <v>2465</v>
      </c>
      <c r="V155" s="59"/>
      <c r="W155" s="59"/>
    </row>
    <row r="156" spans="1:23" ht="15" customHeight="1" x14ac:dyDescent="0.3">
      <c r="A156" s="56" t="s">
        <v>364</v>
      </c>
      <c r="B156" s="57" t="s">
        <v>66</v>
      </c>
      <c r="C156" s="57" t="s">
        <v>66</v>
      </c>
      <c r="D156" s="58" t="s">
        <v>365</v>
      </c>
      <c r="E156" s="59"/>
      <c r="F156" s="60">
        <v>2010040</v>
      </c>
      <c r="G156" s="61" t="s">
        <v>366</v>
      </c>
      <c r="H156" s="57"/>
      <c r="I156" s="57"/>
      <c r="J156" s="57"/>
      <c r="K156" s="57"/>
      <c r="L156" s="57"/>
      <c r="M156" s="57"/>
      <c r="N156" s="57"/>
      <c r="O156" s="57" t="s">
        <v>323</v>
      </c>
      <c r="P156" s="57" t="s">
        <v>68</v>
      </c>
      <c r="Q156" s="82" t="s">
        <v>2395</v>
      </c>
      <c r="R156" s="64">
        <v>5117</v>
      </c>
      <c r="S156" s="64" t="s">
        <v>66</v>
      </c>
      <c r="T156" s="59" t="s">
        <v>66</v>
      </c>
      <c r="U156" s="59" t="s">
        <v>2465</v>
      </c>
      <c r="V156" s="59"/>
      <c r="W156" s="59"/>
    </row>
    <row r="157" spans="1:23" ht="15" customHeight="1" x14ac:dyDescent="0.3">
      <c r="A157" s="56" t="s">
        <v>370</v>
      </c>
      <c r="B157" s="57" t="s">
        <v>66</v>
      </c>
      <c r="C157" s="57" t="s">
        <v>66</v>
      </c>
      <c r="D157" s="58" t="s">
        <v>368</v>
      </c>
      <c r="E157" s="59"/>
      <c r="F157" s="60">
        <v>2010060</v>
      </c>
      <c r="G157" s="61" t="s">
        <v>369</v>
      </c>
      <c r="H157" s="57"/>
      <c r="I157" s="57"/>
      <c r="J157" s="57"/>
      <c r="K157" s="57"/>
      <c r="L157" s="57"/>
      <c r="M157" s="57"/>
      <c r="N157" s="57"/>
      <c r="O157" s="57" t="s">
        <v>323</v>
      </c>
      <c r="P157" s="57" t="s">
        <v>68</v>
      </c>
      <c r="Q157" s="82" t="s">
        <v>2395</v>
      </c>
      <c r="R157" s="64">
        <v>5158</v>
      </c>
      <c r="S157" s="64" t="s">
        <v>66</v>
      </c>
      <c r="T157" s="59" t="s">
        <v>66</v>
      </c>
      <c r="U157" s="59" t="s">
        <v>2465</v>
      </c>
      <c r="V157" s="59"/>
      <c r="W157" s="59"/>
    </row>
    <row r="158" spans="1:23" ht="15" customHeight="1" x14ac:dyDescent="0.3">
      <c r="A158" s="56" t="s">
        <v>370</v>
      </c>
      <c r="B158" s="57" t="s">
        <v>66</v>
      </c>
      <c r="C158" s="57" t="s">
        <v>66</v>
      </c>
      <c r="D158" s="58" t="s">
        <v>371</v>
      </c>
      <c r="E158" s="59"/>
      <c r="F158" s="60">
        <v>2010070</v>
      </c>
      <c r="G158" s="61" t="s">
        <v>372</v>
      </c>
      <c r="H158" s="57"/>
      <c r="I158" s="57"/>
      <c r="J158" s="57"/>
      <c r="K158" s="57"/>
      <c r="L158" s="57"/>
      <c r="M158" s="57"/>
      <c r="N158" s="57"/>
      <c r="O158" s="57" t="s">
        <v>323</v>
      </c>
      <c r="P158" s="57" t="s">
        <v>68</v>
      </c>
      <c r="Q158" s="82" t="s">
        <v>2395</v>
      </c>
      <c r="R158" s="64">
        <v>5158</v>
      </c>
      <c r="S158" s="64" t="s">
        <v>66</v>
      </c>
      <c r="T158" s="59" t="s">
        <v>66</v>
      </c>
      <c r="U158" s="59" t="s">
        <v>2465</v>
      </c>
      <c r="V158" s="59"/>
      <c r="W158" s="59"/>
    </row>
    <row r="159" spans="1:23" ht="15" customHeight="1" x14ac:dyDescent="0.3">
      <c r="A159" s="56" t="s">
        <v>373</v>
      </c>
      <c r="B159" s="57" t="s">
        <v>66</v>
      </c>
      <c r="C159" s="57" t="s">
        <v>66</v>
      </c>
      <c r="D159" s="58"/>
      <c r="E159" s="59"/>
      <c r="F159" s="60">
        <v>2010080</v>
      </c>
      <c r="G159" s="61" t="s">
        <v>374</v>
      </c>
      <c r="H159" s="57"/>
      <c r="I159" s="57"/>
      <c r="J159" s="57"/>
      <c r="K159" s="57"/>
      <c r="L159" s="57"/>
      <c r="M159" s="57"/>
      <c r="N159" s="57"/>
      <c r="O159" s="57" t="s">
        <v>323</v>
      </c>
      <c r="P159" s="57" t="s">
        <v>68</v>
      </c>
      <c r="Q159" s="82" t="s">
        <v>2395</v>
      </c>
      <c r="R159" s="64">
        <v>5151</v>
      </c>
      <c r="S159" s="64" t="s">
        <v>66</v>
      </c>
      <c r="T159" s="59" t="s">
        <v>66</v>
      </c>
      <c r="U159" s="59" t="s">
        <v>2465</v>
      </c>
      <c r="V159" s="59"/>
      <c r="W159" s="59"/>
    </row>
    <row r="160" spans="1:23" ht="15" customHeight="1" x14ac:dyDescent="0.3">
      <c r="A160" s="56" t="s">
        <v>373</v>
      </c>
      <c r="B160" s="57" t="s">
        <v>66</v>
      </c>
      <c r="C160" s="57" t="s">
        <v>66</v>
      </c>
      <c r="D160" s="58"/>
      <c r="E160" s="59"/>
      <c r="F160" s="60">
        <v>2010085</v>
      </c>
      <c r="G160" s="61" t="s">
        <v>375</v>
      </c>
      <c r="H160" s="57"/>
      <c r="I160" s="57"/>
      <c r="J160" s="57"/>
      <c r="K160" s="57"/>
      <c r="L160" s="57"/>
      <c r="M160" s="57"/>
      <c r="N160" s="57"/>
      <c r="O160" s="57" t="s">
        <v>323</v>
      </c>
      <c r="P160" s="57" t="s">
        <v>68</v>
      </c>
      <c r="Q160" s="82" t="s">
        <v>2395</v>
      </c>
      <c r="R160" s="64">
        <v>5151</v>
      </c>
      <c r="S160" s="64" t="s">
        <v>66</v>
      </c>
      <c r="T160" s="59" t="s">
        <v>66</v>
      </c>
      <c r="U160" s="59" t="s">
        <v>2465</v>
      </c>
      <c r="V160" s="59"/>
      <c r="W160" s="59"/>
    </row>
    <row r="161" spans="1:23" ht="15" customHeight="1" x14ac:dyDescent="0.3">
      <c r="A161" s="56" t="s">
        <v>370</v>
      </c>
      <c r="B161" s="57" t="s">
        <v>66</v>
      </c>
      <c r="C161" s="57" t="s">
        <v>66</v>
      </c>
      <c r="D161" s="58"/>
      <c r="E161" s="59"/>
      <c r="F161" s="60">
        <v>2010090</v>
      </c>
      <c r="G161" s="61" t="s">
        <v>376</v>
      </c>
      <c r="H161" s="57"/>
      <c r="I161" s="57"/>
      <c r="J161" s="57"/>
      <c r="K161" s="57"/>
      <c r="L161" s="57"/>
      <c r="M161" s="57"/>
      <c r="N161" s="57"/>
      <c r="O161" s="57" t="s">
        <v>323</v>
      </c>
      <c r="P161" s="57" t="s">
        <v>68</v>
      </c>
      <c r="Q161" s="82" t="s">
        <v>2395</v>
      </c>
      <c r="R161" s="64">
        <v>5158</v>
      </c>
      <c r="S161" s="64" t="s">
        <v>66</v>
      </c>
      <c r="T161" s="59" t="s">
        <v>66</v>
      </c>
      <c r="U161" s="59" t="s">
        <v>2465</v>
      </c>
      <c r="V161" s="59"/>
      <c r="W161" s="59"/>
    </row>
    <row r="162" spans="1:23" ht="15" customHeight="1" x14ac:dyDescent="0.3">
      <c r="A162" s="103"/>
      <c r="B162" s="62"/>
      <c r="C162" s="62"/>
      <c r="D162" s="104"/>
      <c r="E162" s="105"/>
      <c r="F162" s="105">
        <v>2010100</v>
      </c>
      <c r="G162" s="106" t="s">
        <v>2123</v>
      </c>
      <c r="H162" s="62"/>
      <c r="I162" s="62"/>
      <c r="J162" s="62"/>
      <c r="K162" s="62"/>
      <c r="L162" s="107"/>
      <c r="M162" s="62"/>
      <c r="N162" s="62"/>
      <c r="O162" s="62" t="s">
        <v>323</v>
      </c>
      <c r="P162" s="57" t="s">
        <v>68</v>
      </c>
      <c r="Q162" s="82" t="s">
        <v>2395</v>
      </c>
      <c r="R162" s="64">
        <v>5152</v>
      </c>
      <c r="S162" s="64"/>
      <c r="T162" s="59"/>
      <c r="U162" s="59" t="s">
        <v>2465</v>
      </c>
      <c r="V162" s="59"/>
      <c r="W162" s="59"/>
    </row>
    <row r="163" spans="1:23" ht="15" customHeight="1" x14ac:dyDescent="0.3">
      <c r="A163" s="56"/>
      <c r="B163" s="57"/>
      <c r="C163" s="57"/>
      <c r="D163" s="58"/>
      <c r="E163" s="59"/>
      <c r="F163" s="60">
        <v>2011004</v>
      </c>
      <c r="G163" s="61" t="s">
        <v>1624</v>
      </c>
      <c r="H163" s="57"/>
      <c r="I163" s="57"/>
      <c r="J163" s="57"/>
      <c r="K163" s="57"/>
      <c r="L163" s="57"/>
      <c r="M163" s="57"/>
      <c r="N163" s="57"/>
      <c r="O163" s="57" t="s">
        <v>323</v>
      </c>
      <c r="P163" s="57" t="s">
        <v>137</v>
      </c>
      <c r="Q163" s="82" t="s">
        <v>2395</v>
      </c>
      <c r="R163" s="64"/>
      <c r="S163" s="64"/>
      <c r="T163" s="59"/>
      <c r="U163" s="59" t="s">
        <v>2465</v>
      </c>
      <c r="V163" s="59"/>
      <c r="W163" s="59"/>
    </row>
    <row r="164" spans="1:23" ht="15" customHeight="1" x14ac:dyDescent="0.3">
      <c r="A164" s="56" t="s">
        <v>377</v>
      </c>
      <c r="B164" s="57" t="s">
        <v>66</v>
      </c>
      <c r="C164" s="57" t="s">
        <v>66</v>
      </c>
      <c r="D164" s="58" t="s">
        <v>378</v>
      </c>
      <c r="E164" s="59"/>
      <c r="F164" s="60">
        <v>2011010</v>
      </c>
      <c r="G164" s="61" t="s">
        <v>379</v>
      </c>
      <c r="H164" s="57"/>
      <c r="I164" s="57"/>
      <c r="J164" s="57"/>
      <c r="K164" s="57"/>
      <c r="L164" s="57"/>
      <c r="M164" s="57"/>
      <c r="N164" s="57"/>
      <c r="O164" s="57" t="s">
        <v>323</v>
      </c>
      <c r="P164" s="57" t="s">
        <v>68</v>
      </c>
      <c r="Q164" s="82" t="s">
        <v>2395</v>
      </c>
      <c r="R164" s="64">
        <v>5124</v>
      </c>
      <c r="S164" s="64" t="s">
        <v>66</v>
      </c>
      <c r="T164" s="59" t="s">
        <v>66</v>
      </c>
      <c r="U164" s="59" t="s">
        <v>2465</v>
      </c>
      <c r="V164" s="59"/>
      <c r="W164" s="59"/>
    </row>
    <row r="165" spans="1:23" ht="15" customHeight="1" x14ac:dyDescent="0.3">
      <c r="A165" s="56" t="s">
        <v>377</v>
      </c>
      <c r="B165" s="57" t="s">
        <v>66</v>
      </c>
      <c r="C165" s="57" t="s">
        <v>66</v>
      </c>
      <c r="D165" s="58" t="s">
        <v>380</v>
      </c>
      <c r="E165" s="59"/>
      <c r="F165" s="60">
        <v>2011015</v>
      </c>
      <c r="G165" s="61" t="s">
        <v>381</v>
      </c>
      <c r="H165" s="57"/>
      <c r="I165" s="57"/>
      <c r="J165" s="57"/>
      <c r="K165" s="57"/>
      <c r="L165" s="57"/>
      <c r="M165" s="57"/>
      <c r="N165" s="57"/>
      <c r="O165" s="57" t="s">
        <v>323</v>
      </c>
      <c r="P165" s="57" t="s">
        <v>68</v>
      </c>
      <c r="Q165" s="82" t="s">
        <v>2395</v>
      </c>
      <c r="R165" s="64">
        <v>5124</v>
      </c>
      <c r="S165" s="64" t="s">
        <v>66</v>
      </c>
      <c r="T165" s="59" t="s">
        <v>66</v>
      </c>
      <c r="U165" s="59" t="s">
        <v>2465</v>
      </c>
      <c r="V165" s="59"/>
      <c r="W165" s="59"/>
    </row>
    <row r="166" spans="1:23" ht="15" customHeight="1" x14ac:dyDescent="0.3">
      <c r="A166" s="56" t="s">
        <v>377</v>
      </c>
      <c r="B166" s="57" t="s">
        <v>66</v>
      </c>
      <c r="C166" s="57" t="s">
        <v>66</v>
      </c>
      <c r="D166" s="58" t="s">
        <v>382</v>
      </c>
      <c r="E166" s="59"/>
      <c r="F166" s="60">
        <v>2011020</v>
      </c>
      <c r="G166" s="61" t="s">
        <v>383</v>
      </c>
      <c r="H166" s="57"/>
      <c r="I166" s="57"/>
      <c r="J166" s="57"/>
      <c r="K166" s="57"/>
      <c r="L166" s="57"/>
      <c r="M166" s="57"/>
      <c r="N166" s="57"/>
      <c r="O166" s="57" t="s">
        <v>323</v>
      </c>
      <c r="P166" s="57" t="s">
        <v>68</v>
      </c>
      <c r="Q166" s="82" t="s">
        <v>2395</v>
      </c>
      <c r="R166" s="64">
        <v>5124</v>
      </c>
      <c r="S166" s="64" t="s">
        <v>66</v>
      </c>
      <c r="T166" s="59" t="s">
        <v>66</v>
      </c>
      <c r="U166" s="59" t="s">
        <v>2465</v>
      </c>
      <c r="V166" s="59"/>
      <c r="W166" s="59"/>
    </row>
    <row r="167" spans="1:23" ht="15" customHeight="1" x14ac:dyDescent="0.3">
      <c r="A167" s="56" t="s">
        <v>377</v>
      </c>
      <c r="B167" s="57" t="s">
        <v>66</v>
      </c>
      <c r="C167" s="57" t="s">
        <v>66</v>
      </c>
      <c r="D167" s="58" t="s">
        <v>384</v>
      </c>
      <c r="E167" s="59"/>
      <c r="F167" s="60">
        <v>2011025</v>
      </c>
      <c r="G167" s="61" t="s">
        <v>385</v>
      </c>
      <c r="H167" s="57"/>
      <c r="I167" s="57"/>
      <c r="J167" s="57"/>
      <c r="K167" s="57"/>
      <c r="L167" s="57"/>
      <c r="M167" s="57"/>
      <c r="N167" s="57"/>
      <c r="O167" s="57" t="s">
        <v>323</v>
      </c>
      <c r="P167" s="57" t="s">
        <v>68</v>
      </c>
      <c r="Q167" s="82" t="s">
        <v>2395</v>
      </c>
      <c r="R167" s="64">
        <v>5124</v>
      </c>
      <c r="S167" s="64" t="s">
        <v>66</v>
      </c>
      <c r="T167" s="59" t="s">
        <v>66</v>
      </c>
      <c r="U167" s="59" t="s">
        <v>2465</v>
      </c>
      <c r="V167" s="59"/>
      <c r="W167" s="59"/>
    </row>
    <row r="168" spans="1:23" ht="15" customHeight="1" x14ac:dyDescent="0.3">
      <c r="A168" s="56" t="s">
        <v>377</v>
      </c>
      <c r="B168" s="57" t="s">
        <v>66</v>
      </c>
      <c r="C168" s="57" t="s">
        <v>66</v>
      </c>
      <c r="D168" s="58"/>
      <c r="E168" s="59"/>
      <c r="F168" s="60">
        <v>2011027</v>
      </c>
      <c r="G168" s="61" t="s">
        <v>1625</v>
      </c>
      <c r="H168" s="57"/>
      <c r="I168" s="57"/>
      <c r="J168" s="57"/>
      <c r="K168" s="57"/>
      <c r="L168" s="57"/>
      <c r="M168" s="57"/>
      <c r="N168" s="57"/>
      <c r="O168" s="57" t="s">
        <v>323</v>
      </c>
      <c r="P168" s="57" t="s">
        <v>68</v>
      </c>
      <c r="Q168" s="82" t="s">
        <v>2395</v>
      </c>
      <c r="R168" s="64">
        <v>5124</v>
      </c>
      <c r="S168" s="64" t="s">
        <v>66</v>
      </c>
      <c r="T168" s="59" t="s">
        <v>66</v>
      </c>
      <c r="U168" s="59" t="s">
        <v>2465</v>
      </c>
      <c r="V168" s="59"/>
      <c r="W168" s="59"/>
    </row>
    <row r="169" spans="1:23" ht="15" customHeight="1" x14ac:dyDescent="0.3">
      <c r="A169" s="56" t="s">
        <v>377</v>
      </c>
      <c r="B169" s="57" t="s">
        <v>66</v>
      </c>
      <c r="C169" s="57" t="s">
        <v>66</v>
      </c>
      <c r="D169" s="58"/>
      <c r="E169" s="59"/>
      <c r="F169" s="60">
        <v>2011028</v>
      </c>
      <c r="G169" s="61" t="s">
        <v>1626</v>
      </c>
      <c r="H169" s="57"/>
      <c r="I169" s="57"/>
      <c r="J169" s="57"/>
      <c r="K169" s="57"/>
      <c r="L169" s="57"/>
      <c r="M169" s="57"/>
      <c r="N169" s="57"/>
      <c r="O169" s="57" t="s">
        <v>323</v>
      </c>
      <c r="P169" s="57" t="s">
        <v>68</v>
      </c>
      <c r="Q169" s="82" t="s">
        <v>2395</v>
      </c>
      <c r="R169" s="64">
        <v>5124</v>
      </c>
      <c r="S169" s="64" t="s">
        <v>66</v>
      </c>
      <c r="T169" s="59" t="s">
        <v>66</v>
      </c>
      <c r="U169" s="59" t="s">
        <v>2465</v>
      </c>
      <c r="V169" s="59"/>
      <c r="W169" s="59"/>
    </row>
    <row r="170" spans="1:23" ht="15" customHeight="1" x14ac:dyDescent="0.3">
      <c r="A170" s="56" t="s">
        <v>377</v>
      </c>
      <c r="B170" s="57" t="s">
        <v>66</v>
      </c>
      <c r="C170" s="57" t="s">
        <v>66</v>
      </c>
      <c r="D170" s="58" t="s">
        <v>386</v>
      </c>
      <c r="E170" s="59"/>
      <c r="F170" s="60">
        <v>2011030</v>
      </c>
      <c r="G170" s="61" t="s">
        <v>387</v>
      </c>
      <c r="H170" s="57"/>
      <c r="I170" s="57"/>
      <c r="J170" s="57"/>
      <c r="K170" s="57"/>
      <c r="L170" s="57"/>
      <c r="M170" s="57"/>
      <c r="N170" s="57"/>
      <c r="O170" s="57" t="s">
        <v>323</v>
      </c>
      <c r="P170" s="57" t="s">
        <v>68</v>
      </c>
      <c r="Q170" s="82" t="s">
        <v>2395</v>
      </c>
      <c r="R170" s="64">
        <v>5124</v>
      </c>
      <c r="S170" s="64" t="s">
        <v>66</v>
      </c>
      <c r="T170" s="59" t="s">
        <v>66</v>
      </c>
      <c r="U170" s="59" t="s">
        <v>2465</v>
      </c>
      <c r="V170" s="59"/>
      <c r="W170" s="59"/>
    </row>
    <row r="171" spans="1:23" ht="15" customHeight="1" x14ac:dyDescent="0.3">
      <c r="A171" s="56" t="s">
        <v>377</v>
      </c>
      <c r="B171" s="57" t="s">
        <v>66</v>
      </c>
      <c r="C171" s="57" t="s">
        <v>66</v>
      </c>
      <c r="D171" s="58" t="s">
        <v>388</v>
      </c>
      <c r="E171" s="59"/>
      <c r="F171" s="60">
        <v>2011035</v>
      </c>
      <c r="G171" s="61" t="s">
        <v>389</v>
      </c>
      <c r="H171" s="57"/>
      <c r="I171" s="57"/>
      <c r="J171" s="57"/>
      <c r="K171" s="57"/>
      <c r="L171" s="57"/>
      <c r="M171" s="57"/>
      <c r="N171" s="57"/>
      <c r="O171" s="57" t="s">
        <v>323</v>
      </c>
      <c r="P171" s="57" t="s">
        <v>68</v>
      </c>
      <c r="Q171" s="82" t="s">
        <v>2395</v>
      </c>
      <c r="R171" s="64">
        <v>5124</v>
      </c>
      <c r="S171" s="64" t="s">
        <v>66</v>
      </c>
      <c r="T171" s="59" t="s">
        <v>66</v>
      </c>
      <c r="U171" s="59" t="s">
        <v>2465</v>
      </c>
      <c r="V171" s="59"/>
      <c r="W171" s="59"/>
    </row>
    <row r="172" spans="1:23" ht="15" customHeight="1" x14ac:dyDescent="0.3">
      <c r="A172" s="56" t="s">
        <v>377</v>
      </c>
      <c r="B172" s="57" t="s">
        <v>66</v>
      </c>
      <c r="C172" s="57" t="s">
        <v>66</v>
      </c>
      <c r="D172" s="58" t="s">
        <v>390</v>
      </c>
      <c r="E172" s="59"/>
      <c r="F172" s="60">
        <v>2011040</v>
      </c>
      <c r="G172" s="61" t="s">
        <v>391</v>
      </c>
      <c r="H172" s="57"/>
      <c r="I172" s="57"/>
      <c r="J172" s="57"/>
      <c r="K172" s="57"/>
      <c r="L172" s="57"/>
      <c r="M172" s="57"/>
      <c r="N172" s="57"/>
      <c r="O172" s="57" t="s">
        <v>323</v>
      </c>
      <c r="P172" s="57" t="s">
        <v>68</v>
      </c>
      <c r="Q172" s="82" t="s">
        <v>2395</v>
      </c>
      <c r="R172" s="64">
        <v>5124</v>
      </c>
      <c r="S172" s="64" t="s">
        <v>66</v>
      </c>
      <c r="T172" s="59" t="s">
        <v>66</v>
      </c>
      <c r="U172" s="59" t="s">
        <v>2465</v>
      </c>
      <c r="V172" s="59"/>
      <c r="W172" s="59"/>
    </row>
    <row r="173" spans="1:23" ht="15" customHeight="1" x14ac:dyDescent="0.3">
      <c r="A173" s="56" t="s">
        <v>377</v>
      </c>
      <c r="B173" s="57" t="s">
        <v>66</v>
      </c>
      <c r="C173" s="57" t="s">
        <v>66</v>
      </c>
      <c r="D173" s="58" t="s">
        <v>392</v>
      </c>
      <c r="E173" s="59"/>
      <c r="F173" s="60">
        <v>2011045</v>
      </c>
      <c r="G173" s="61" t="s">
        <v>393</v>
      </c>
      <c r="H173" s="57"/>
      <c r="I173" s="57"/>
      <c r="J173" s="57"/>
      <c r="K173" s="57"/>
      <c r="L173" s="57"/>
      <c r="M173" s="57"/>
      <c r="N173" s="57"/>
      <c r="O173" s="57" t="s">
        <v>323</v>
      </c>
      <c r="P173" s="57" t="s">
        <v>68</v>
      </c>
      <c r="Q173" s="82" t="s">
        <v>2395</v>
      </c>
      <c r="R173" s="64">
        <v>5124</v>
      </c>
      <c r="S173" s="64" t="s">
        <v>66</v>
      </c>
      <c r="T173" s="59" t="s">
        <v>66</v>
      </c>
      <c r="U173" s="59" t="s">
        <v>2465</v>
      </c>
      <c r="V173" s="59"/>
      <c r="W173" s="59"/>
    </row>
    <row r="174" spans="1:23" ht="15" customHeight="1" x14ac:dyDescent="0.3">
      <c r="A174" s="56" t="s">
        <v>377</v>
      </c>
      <c r="B174" s="57" t="s">
        <v>66</v>
      </c>
      <c r="C174" s="57" t="s">
        <v>66</v>
      </c>
      <c r="D174" s="58" t="s">
        <v>394</v>
      </c>
      <c r="E174" s="59"/>
      <c r="F174" s="60">
        <v>2011050</v>
      </c>
      <c r="G174" s="61" t="s">
        <v>395</v>
      </c>
      <c r="H174" s="57"/>
      <c r="I174" s="57"/>
      <c r="J174" s="57"/>
      <c r="K174" s="57"/>
      <c r="L174" s="57"/>
      <c r="M174" s="57"/>
      <c r="N174" s="57"/>
      <c r="O174" s="57" t="s">
        <v>323</v>
      </c>
      <c r="P174" s="57" t="s">
        <v>68</v>
      </c>
      <c r="Q174" s="82" t="s">
        <v>2395</v>
      </c>
      <c r="R174" s="64">
        <v>5124</v>
      </c>
      <c r="S174" s="64" t="s">
        <v>66</v>
      </c>
      <c r="T174" s="59" t="s">
        <v>66</v>
      </c>
      <c r="U174" s="59" t="s">
        <v>2465</v>
      </c>
      <c r="V174" s="59"/>
      <c r="W174" s="59"/>
    </row>
    <row r="175" spans="1:23" ht="15" customHeight="1" x14ac:dyDescent="0.3">
      <c r="A175" s="56" t="s">
        <v>377</v>
      </c>
      <c r="B175" s="57" t="s">
        <v>66</v>
      </c>
      <c r="C175" s="57" t="s">
        <v>66</v>
      </c>
      <c r="D175" s="58" t="s">
        <v>396</v>
      </c>
      <c r="E175" s="59"/>
      <c r="F175" s="60">
        <v>2011055</v>
      </c>
      <c r="G175" s="61" t="s">
        <v>397</v>
      </c>
      <c r="H175" s="57"/>
      <c r="I175" s="57"/>
      <c r="J175" s="57"/>
      <c r="K175" s="57"/>
      <c r="L175" s="57"/>
      <c r="M175" s="57"/>
      <c r="N175" s="57"/>
      <c r="O175" s="57" t="s">
        <v>323</v>
      </c>
      <c r="P175" s="57" t="s">
        <v>68</v>
      </c>
      <c r="Q175" s="82" t="s">
        <v>2395</v>
      </c>
      <c r="R175" s="64">
        <v>5124</v>
      </c>
      <c r="S175" s="64" t="s">
        <v>66</v>
      </c>
      <c r="T175" s="59" t="s">
        <v>66</v>
      </c>
      <c r="U175" s="59" t="s">
        <v>2465</v>
      </c>
      <c r="V175" s="59"/>
      <c r="W175" s="59"/>
    </row>
    <row r="176" spans="1:23" ht="15" customHeight="1" x14ac:dyDescent="0.3">
      <c r="A176" s="56" t="s">
        <v>377</v>
      </c>
      <c r="B176" s="57" t="s">
        <v>66</v>
      </c>
      <c r="C176" s="57" t="s">
        <v>66</v>
      </c>
      <c r="D176" s="58" t="s">
        <v>398</v>
      </c>
      <c r="E176" s="59"/>
      <c r="F176" s="60">
        <v>2011060</v>
      </c>
      <c r="G176" s="61" t="s">
        <v>399</v>
      </c>
      <c r="H176" s="57"/>
      <c r="I176" s="57"/>
      <c r="J176" s="57"/>
      <c r="K176" s="57"/>
      <c r="L176" s="57"/>
      <c r="M176" s="57"/>
      <c r="N176" s="57"/>
      <c r="O176" s="57" t="s">
        <v>323</v>
      </c>
      <c r="P176" s="57" t="s">
        <v>68</v>
      </c>
      <c r="Q176" s="82" t="s">
        <v>2395</v>
      </c>
      <c r="R176" s="64">
        <v>5124</v>
      </c>
      <c r="S176" s="64" t="s">
        <v>66</v>
      </c>
      <c r="T176" s="59" t="s">
        <v>66</v>
      </c>
      <c r="U176" s="59" t="s">
        <v>2465</v>
      </c>
      <c r="V176" s="59"/>
      <c r="W176" s="59"/>
    </row>
    <row r="177" spans="1:23" ht="15" customHeight="1" x14ac:dyDescent="0.3">
      <c r="A177" s="56" t="s">
        <v>377</v>
      </c>
      <c r="B177" s="57" t="s">
        <v>66</v>
      </c>
      <c r="C177" s="57" t="s">
        <v>66</v>
      </c>
      <c r="D177" s="58" t="s">
        <v>400</v>
      </c>
      <c r="E177" s="59"/>
      <c r="F177" s="60">
        <v>2011065</v>
      </c>
      <c r="G177" s="61" t="s">
        <v>401</v>
      </c>
      <c r="H177" s="57"/>
      <c r="I177" s="57"/>
      <c r="J177" s="57"/>
      <c r="K177" s="57"/>
      <c r="L177" s="57"/>
      <c r="M177" s="57"/>
      <c r="N177" s="57"/>
      <c r="O177" s="57" t="s">
        <v>323</v>
      </c>
      <c r="P177" s="57" t="s">
        <v>68</v>
      </c>
      <c r="Q177" s="82" t="s">
        <v>2395</v>
      </c>
      <c r="R177" s="64">
        <v>5124</v>
      </c>
      <c r="S177" s="64" t="s">
        <v>66</v>
      </c>
      <c r="T177" s="59" t="s">
        <v>66</v>
      </c>
      <c r="U177" s="59" t="s">
        <v>2465</v>
      </c>
      <c r="V177" s="59"/>
      <c r="W177" s="59"/>
    </row>
    <row r="178" spans="1:23" ht="15" customHeight="1" x14ac:dyDescent="0.3">
      <c r="A178" s="56" t="s">
        <v>377</v>
      </c>
      <c r="B178" s="57" t="s">
        <v>66</v>
      </c>
      <c r="C178" s="57" t="s">
        <v>66</v>
      </c>
      <c r="D178" s="58" t="s">
        <v>402</v>
      </c>
      <c r="E178" s="59"/>
      <c r="F178" s="60">
        <v>2011070</v>
      </c>
      <c r="G178" s="61" t="s">
        <v>403</v>
      </c>
      <c r="H178" s="57"/>
      <c r="I178" s="57"/>
      <c r="J178" s="57"/>
      <c r="K178" s="57"/>
      <c r="L178" s="57"/>
      <c r="M178" s="57"/>
      <c r="N178" s="57"/>
      <c r="O178" s="57" t="s">
        <v>323</v>
      </c>
      <c r="P178" s="57" t="s">
        <v>68</v>
      </c>
      <c r="Q178" s="82" t="s">
        <v>2395</v>
      </c>
      <c r="R178" s="64">
        <v>5124</v>
      </c>
      <c r="S178" s="64" t="s">
        <v>66</v>
      </c>
      <c r="T178" s="59" t="s">
        <v>66</v>
      </c>
      <c r="U178" s="59" t="s">
        <v>2465</v>
      </c>
      <c r="V178" s="59"/>
      <c r="W178" s="59"/>
    </row>
    <row r="179" spans="1:23" ht="15" customHeight="1" x14ac:dyDescent="0.3">
      <c r="A179" s="56" t="s">
        <v>377</v>
      </c>
      <c r="B179" s="57" t="s">
        <v>66</v>
      </c>
      <c r="C179" s="57" t="s">
        <v>66</v>
      </c>
      <c r="D179" s="58" t="s">
        <v>404</v>
      </c>
      <c r="E179" s="59"/>
      <c r="F179" s="60">
        <v>2011075</v>
      </c>
      <c r="G179" s="61" t="s">
        <v>405</v>
      </c>
      <c r="H179" s="57"/>
      <c r="I179" s="57"/>
      <c r="J179" s="57"/>
      <c r="K179" s="57"/>
      <c r="L179" s="57"/>
      <c r="M179" s="57"/>
      <c r="N179" s="57"/>
      <c r="O179" s="57" t="s">
        <v>323</v>
      </c>
      <c r="P179" s="57" t="s">
        <v>68</v>
      </c>
      <c r="Q179" s="82" t="s">
        <v>2395</v>
      </c>
      <c r="R179" s="64">
        <v>5124</v>
      </c>
      <c r="S179" s="64" t="s">
        <v>66</v>
      </c>
      <c r="T179" s="59" t="s">
        <v>66</v>
      </c>
      <c r="U179" s="59" t="s">
        <v>2465</v>
      </c>
      <c r="V179" s="59"/>
      <c r="W179" s="59"/>
    </row>
    <row r="180" spans="1:23" ht="15" customHeight="1" x14ac:dyDescent="0.3">
      <c r="A180" s="56" t="s">
        <v>377</v>
      </c>
      <c r="B180" s="57" t="s">
        <v>66</v>
      </c>
      <c r="C180" s="57" t="s">
        <v>66</v>
      </c>
      <c r="D180" s="58" t="s">
        <v>406</v>
      </c>
      <c r="E180" s="59"/>
      <c r="F180" s="60">
        <v>2011080</v>
      </c>
      <c r="G180" s="61" t="s">
        <v>407</v>
      </c>
      <c r="H180" s="57"/>
      <c r="I180" s="57"/>
      <c r="J180" s="57"/>
      <c r="K180" s="57"/>
      <c r="L180" s="57"/>
      <c r="M180" s="57"/>
      <c r="N180" s="57"/>
      <c r="O180" s="57" t="s">
        <v>323</v>
      </c>
      <c r="P180" s="57" t="s">
        <v>68</v>
      </c>
      <c r="Q180" s="82" t="s">
        <v>2395</v>
      </c>
      <c r="R180" s="64">
        <v>5124</v>
      </c>
      <c r="S180" s="64" t="s">
        <v>66</v>
      </c>
      <c r="T180" s="59" t="s">
        <v>66</v>
      </c>
      <c r="U180" s="59" t="s">
        <v>2465</v>
      </c>
      <c r="V180" s="59"/>
      <c r="W180" s="59"/>
    </row>
    <row r="181" spans="1:23" ht="15" customHeight="1" x14ac:dyDescent="0.3">
      <c r="A181" s="56" t="s">
        <v>377</v>
      </c>
      <c r="B181" s="57" t="s">
        <v>66</v>
      </c>
      <c r="C181" s="57" t="s">
        <v>66</v>
      </c>
      <c r="D181" s="58" t="s">
        <v>408</v>
      </c>
      <c r="E181" s="59"/>
      <c r="F181" s="60">
        <v>2011085</v>
      </c>
      <c r="G181" s="61" t="s">
        <v>409</v>
      </c>
      <c r="H181" s="57"/>
      <c r="I181" s="57"/>
      <c r="J181" s="57"/>
      <c r="K181" s="57"/>
      <c r="L181" s="57"/>
      <c r="M181" s="57"/>
      <c r="N181" s="57"/>
      <c r="O181" s="57" t="s">
        <v>323</v>
      </c>
      <c r="P181" s="57" t="s">
        <v>68</v>
      </c>
      <c r="Q181" s="82" t="s">
        <v>2395</v>
      </c>
      <c r="R181" s="64">
        <v>5124</v>
      </c>
      <c r="S181" s="64" t="s">
        <v>66</v>
      </c>
      <c r="T181" s="59" t="s">
        <v>66</v>
      </c>
      <c r="U181" s="59" t="s">
        <v>2465</v>
      </c>
      <c r="V181" s="59"/>
      <c r="W181" s="59"/>
    </row>
    <row r="182" spans="1:23" ht="15" customHeight="1" x14ac:dyDescent="0.3">
      <c r="A182" s="56" t="s">
        <v>377</v>
      </c>
      <c r="B182" s="57" t="s">
        <v>66</v>
      </c>
      <c r="C182" s="57" t="s">
        <v>66</v>
      </c>
      <c r="D182" s="58" t="s">
        <v>410</v>
      </c>
      <c r="E182" s="59"/>
      <c r="F182" s="60">
        <v>2011090</v>
      </c>
      <c r="G182" s="61" t="s">
        <v>411</v>
      </c>
      <c r="H182" s="57"/>
      <c r="I182" s="57"/>
      <c r="J182" s="57"/>
      <c r="K182" s="57"/>
      <c r="L182" s="57"/>
      <c r="M182" s="57"/>
      <c r="N182" s="57"/>
      <c r="O182" s="57" t="s">
        <v>323</v>
      </c>
      <c r="P182" s="57" t="s">
        <v>68</v>
      </c>
      <c r="Q182" s="82" t="s">
        <v>2395</v>
      </c>
      <c r="R182" s="64">
        <v>5124</v>
      </c>
      <c r="S182" s="64" t="s">
        <v>66</v>
      </c>
      <c r="T182" s="59" t="s">
        <v>66</v>
      </c>
      <c r="U182" s="59" t="s">
        <v>2465</v>
      </c>
      <c r="V182" s="59"/>
      <c r="W182" s="59"/>
    </row>
    <row r="183" spans="1:23" ht="15" customHeight="1" x14ac:dyDescent="0.3">
      <c r="A183" s="56" t="s">
        <v>377</v>
      </c>
      <c r="B183" s="57" t="s">
        <v>66</v>
      </c>
      <c r="C183" s="57" t="s">
        <v>66</v>
      </c>
      <c r="D183" s="58" t="s">
        <v>412</v>
      </c>
      <c r="E183" s="59"/>
      <c r="F183" s="60">
        <v>2011095</v>
      </c>
      <c r="G183" s="61" t="s">
        <v>413</v>
      </c>
      <c r="H183" s="57"/>
      <c r="I183" s="57"/>
      <c r="J183" s="57"/>
      <c r="K183" s="57"/>
      <c r="L183" s="57"/>
      <c r="M183" s="57"/>
      <c r="N183" s="57"/>
      <c r="O183" s="57" t="s">
        <v>323</v>
      </c>
      <c r="P183" s="57" t="s">
        <v>68</v>
      </c>
      <c r="Q183" s="82" t="s">
        <v>2395</v>
      </c>
      <c r="R183" s="64">
        <v>5124</v>
      </c>
      <c r="S183" s="64" t="s">
        <v>66</v>
      </c>
      <c r="T183" s="59" t="s">
        <v>66</v>
      </c>
      <c r="U183" s="59" t="s">
        <v>2465</v>
      </c>
      <c r="V183" s="59"/>
      <c r="W183" s="59"/>
    </row>
    <row r="184" spans="1:23" ht="15" customHeight="1" x14ac:dyDescent="0.3">
      <c r="A184" s="56" t="s">
        <v>377</v>
      </c>
      <c r="B184" s="57" t="s">
        <v>66</v>
      </c>
      <c r="C184" s="57" t="s">
        <v>66</v>
      </c>
      <c r="D184" s="58" t="s">
        <v>414</v>
      </c>
      <c r="E184" s="59"/>
      <c r="F184" s="60">
        <v>2011100</v>
      </c>
      <c r="G184" s="61" t="s">
        <v>415</v>
      </c>
      <c r="H184" s="57"/>
      <c r="I184" s="57"/>
      <c r="J184" s="57"/>
      <c r="K184" s="57"/>
      <c r="L184" s="57"/>
      <c r="M184" s="57"/>
      <c r="N184" s="57"/>
      <c r="O184" s="57" t="s">
        <v>323</v>
      </c>
      <c r="P184" s="57" t="s">
        <v>68</v>
      </c>
      <c r="Q184" s="82" t="s">
        <v>2395</v>
      </c>
      <c r="R184" s="64">
        <v>5124</v>
      </c>
      <c r="S184" s="64" t="s">
        <v>66</v>
      </c>
      <c r="T184" s="59" t="s">
        <v>66</v>
      </c>
      <c r="U184" s="59" t="s">
        <v>2465</v>
      </c>
      <c r="V184" s="59"/>
      <c r="W184" s="59"/>
    </row>
    <row r="185" spans="1:23" ht="15" customHeight="1" x14ac:dyDescent="0.3">
      <c r="A185" s="56" t="s">
        <v>377</v>
      </c>
      <c r="B185" s="57" t="s">
        <v>66</v>
      </c>
      <c r="C185" s="57" t="s">
        <v>66</v>
      </c>
      <c r="D185" s="58" t="s">
        <v>416</v>
      </c>
      <c r="E185" s="59"/>
      <c r="F185" s="60">
        <v>2011105</v>
      </c>
      <c r="G185" s="61" t="s">
        <v>417</v>
      </c>
      <c r="H185" s="57"/>
      <c r="I185" s="57"/>
      <c r="J185" s="57"/>
      <c r="K185" s="57"/>
      <c r="L185" s="57"/>
      <c r="M185" s="57"/>
      <c r="N185" s="57"/>
      <c r="O185" s="57" t="s">
        <v>323</v>
      </c>
      <c r="P185" s="57" t="s">
        <v>68</v>
      </c>
      <c r="Q185" s="82" t="s">
        <v>2395</v>
      </c>
      <c r="R185" s="64">
        <v>5124</v>
      </c>
      <c r="S185" s="64" t="s">
        <v>66</v>
      </c>
      <c r="T185" s="59" t="s">
        <v>66</v>
      </c>
      <c r="U185" s="59" t="s">
        <v>2465</v>
      </c>
      <c r="V185" s="59"/>
      <c r="W185" s="59"/>
    </row>
    <row r="186" spans="1:23" ht="15" customHeight="1" x14ac:dyDescent="0.3">
      <c r="A186" s="56" t="s">
        <v>377</v>
      </c>
      <c r="B186" s="57" t="s">
        <v>66</v>
      </c>
      <c r="C186" s="57" t="s">
        <v>66</v>
      </c>
      <c r="D186" s="58" t="s">
        <v>418</v>
      </c>
      <c r="E186" s="59"/>
      <c r="F186" s="60">
        <v>2011110</v>
      </c>
      <c r="G186" s="61" t="s">
        <v>419</v>
      </c>
      <c r="H186" s="57"/>
      <c r="I186" s="57"/>
      <c r="J186" s="57"/>
      <c r="K186" s="57"/>
      <c r="L186" s="57"/>
      <c r="M186" s="57"/>
      <c r="N186" s="57"/>
      <c r="O186" s="57" t="s">
        <v>323</v>
      </c>
      <c r="P186" s="57" t="s">
        <v>68</v>
      </c>
      <c r="Q186" s="82" t="s">
        <v>2395</v>
      </c>
      <c r="R186" s="64">
        <v>5124</v>
      </c>
      <c r="S186" s="64" t="s">
        <v>66</v>
      </c>
      <c r="T186" s="59" t="s">
        <v>66</v>
      </c>
      <c r="U186" s="59" t="s">
        <v>2465</v>
      </c>
      <c r="V186" s="59"/>
      <c r="W186" s="59"/>
    </row>
    <row r="187" spans="1:23" ht="15" customHeight="1" x14ac:dyDescent="0.3">
      <c r="A187" s="56" t="s">
        <v>377</v>
      </c>
      <c r="B187" s="57" t="s">
        <v>66</v>
      </c>
      <c r="C187" s="57" t="s">
        <v>66</v>
      </c>
      <c r="D187" s="58" t="s">
        <v>420</v>
      </c>
      <c r="E187" s="59"/>
      <c r="F187" s="60">
        <v>2011115</v>
      </c>
      <c r="G187" s="61" t="s">
        <v>421</v>
      </c>
      <c r="H187" s="57"/>
      <c r="I187" s="57"/>
      <c r="J187" s="57"/>
      <c r="K187" s="57"/>
      <c r="L187" s="57"/>
      <c r="M187" s="57"/>
      <c r="N187" s="57"/>
      <c r="O187" s="57" t="s">
        <v>323</v>
      </c>
      <c r="P187" s="57" t="s">
        <v>68</v>
      </c>
      <c r="Q187" s="82" t="s">
        <v>2395</v>
      </c>
      <c r="R187" s="64">
        <v>5124</v>
      </c>
      <c r="S187" s="64" t="s">
        <v>66</v>
      </c>
      <c r="T187" s="59" t="s">
        <v>66</v>
      </c>
      <c r="U187" s="59" t="s">
        <v>2465</v>
      </c>
      <c r="V187" s="59"/>
      <c r="W187" s="59"/>
    </row>
    <row r="188" spans="1:23" ht="15" customHeight="1" x14ac:dyDescent="0.3">
      <c r="A188" s="56" t="s">
        <v>377</v>
      </c>
      <c r="B188" s="57" t="s">
        <v>66</v>
      </c>
      <c r="C188" s="57" t="s">
        <v>66</v>
      </c>
      <c r="D188" s="58" t="s">
        <v>422</v>
      </c>
      <c r="E188" s="59"/>
      <c r="F188" s="60">
        <v>2011120</v>
      </c>
      <c r="G188" s="61" t="s">
        <v>423</v>
      </c>
      <c r="H188" s="57"/>
      <c r="I188" s="57"/>
      <c r="J188" s="57"/>
      <c r="K188" s="57"/>
      <c r="L188" s="57"/>
      <c r="M188" s="57"/>
      <c r="N188" s="57"/>
      <c r="O188" s="57" t="s">
        <v>323</v>
      </c>
      <c r="P188" s="57" t="s">
        <v>68</v>
      </c>
      <c r="Q188" s="82" t="s">
        <v>2395</v>
      </c>
      <c r="R188" s="64">
        <v>5124</v>
      </c>
      <c r="S188" s="64" t="s">
        <v>66</v>
      </c>
      <c r="T188" s="59" t="s">
        <v>66</v>
      </c>
      <c r="U188" s="59" t="s">
        <v>2465</v>
      </c>
      <c r="V188" s="59"/>
      <c r="W188" s="59"/>
    </row>
    <row r="189" spans="1:23" ht="15" customHeight="1" x14ac:dyDescent="0.3">
      <c r="A189" s="56" t="s">
        <v>377</v>
      </c>
      <c r="B189" s="57" t="s">
        <v>66</v>
      </c>
      <c r="C189" s="57" t="s">
        <v>66</v>
      </c>
      <c r="D189" s="58" t="s">
        <v>424</v>
      </c>
      <c r="E189" s="59"/>
      <c r="F189" s="60">
        <v>2011125</v>
      </c>
      <c r="G189" s="61" t="s">
        <v>425</v>
      </c>
      <c r="H189" s="57"/>
      <c r="I189" s="57"/>
      <c r="J189" s="57"/>
      <c r="K189" s="57"/>
      <c r="L189" s="57"/>
      <c r="M189" s="57"/>
      <c r="N189" s="57"/>
      <c r="O189" s="57" t="s">
        <v>323</v>
      </c>
      <c r="P189" s="57" t="s">
        <v>68</v>
      </c>
      <c r="Q189" s="82" t="s">
        <v>2395</v>
      </c>
      <c r="R189" s="64">
        <v>5124</v>
      </c>
      <c r="S189" s="64" t="s">
        <v>66</v>
      </c>
      <c r="T189" s="59" t="s">
        <v>66</v>
      </c>
      <c r="U189" s="59" t="s">
        <v>2465</v>
      </c>
      <c r="V189" s="59"/>
      <c r="W189" s="59"/>
    </row>
    <row r="190" spans="1:23" ht="15" customHeight="1" x14ac:dyDescent="0.3">
      <c r="A190" s="56" t="s">
        <v>377</v>
      </c>
      <c r="B190" s="57" t="s">
        <v>66</v>
      </c>
      <c r="C190" s="57" t="s">
        <v>66</v>
      </c>
      <c r="D190" s="58" t="s">
        <v>426</v>
      </c>
      <c r="E190" s="59"/>
      <c r="F190" s="60">
        <v>2011130</v>
      </c>
      <c r="G190" s="61" t="s">
        <v>427</v>
      </c>
      <c r="H190" s="57"/>
      <c r="I190" s="57"/>
      <c r="J190" s="57"/>
      <c r="K190" s="57"/>
      <c r="L190" s="57"/>
      <c r="M190" s="57"/>
      <c r="N190" s="57"/>
      <c r="O190" s="57" t="s">
        <v>323</v>
      </c>
      <c r="P190" s="57" t="s">
        <v>68</v>
      </c>
      <c r="Q190" s="82" t="s">
        <v>2395</v>
      </c>
      <c r="R190" s="64">
        <v>5124</v>
      </c>
      <c r="S190" s="64" t="s">
        <v>66</v>
      </c>
      <c r="T190" s="59" t="s">
        <v>66</v>
      </c>
      <c r="U190" s="59" t="s">
        <v>2465</v>
      </c>
      <c r="V190" s="59"/>
      <c r="W190" s="59"/>
    </row>
    <row r="191" spans="1:23" ht="15" customHeight="1" x14ac:dyDescent="0.3">
      <c r="A191" s="56" t="s">
        <v>377</v>
      </c>
      <c r="B191" s="57" t="s">
        <v>66</v>
      </c>
      <c r="C191" s="57" t="s">
        <v>66</v>
      </c>
      <c r="D191" s="58" t="s">
        <v>428</v>
      </c>
      <c r="E191" s="59"/>
      <c r="F191" s="60">
        <v>2011135</v>
      </c>
      <c r="G191" s="61" t="s">
        <v>429</v>
      </c>
      <c r="H191" s="57"/>
      <c r="I191" s="57"/>
      <c r="J191" s="57"/>
      <c r="K191" s="57"/>
      <c r="L191" s="57"/>
      <c r="M191" s="57"/>
      <c r="N191" s="57"/>
      <c r="O191" s="57" t="s">
        <v>323</v>
      </c>
      <c r="P191" s="57" t="s">
        <v>68</v>
      </c>
      <c r="Q191" s="82" t="s">
        <v>2395</v>
      </c>
      <c r="R191" s="64">
        <v>5124</v>
      </c>
      <c r="S191" s="64" t="s">
        <v>66</v>
      </c>
      <c r="T191" s="59" t="s">
        <v>66</v>
      </c>
      <c r="U191" s="59" t="s">
        <v>2465</v>
      </c>
      <c r="V191" s="59"/>
      <c r="W191" s="59"/>
    </row>
    <row r="192" spans="1:23" ht="15" customHeight="1" x14ac:dyDescent="0.3">
      <c r="A192" s="56" t="s">
        <v>377</v>
      </c>
      <c r="B192" s="57" t="s">
        <v>66</v>
      </c>
      <c r="C192" s="57" t="s">
        <v>66</v>
      </c>
      <c r="D192" s="58" t="s">
        <v>430</v>
      </c>
      <c r="E192" s="59"/>
      <c r="F192" s="60">
        <v>2011140</v>
      </c>
      <c r="G192" s="61" t="s">
        <v>431</v>
      </c>
      <c r="H192" s="57"/>
      <c r="I192" s="57"/>
      <c r="J192" s="57"/>
      <c r="K192" s="57"/>
      <c r="L192" s="57"/>
      <c r="M192" s="57"/>
      <c r="N192" s="57"/>
      <c r="O192" s="57" t="s">
        <v>323</v>
      </c>
      <c r="P192" s="57" t="s">
        <v>68</v>
      </c>
      <c r="Q192" s="82" t="s">
        <v>2395</v>
      </c>
      <c r="R192" s="64">
        <v>5124</v>
      </c>
      <c r="S192" s="64" t="s">
        <v>66</v>
      </c>
      <c r="T192" s="59" t="s">
        <v>66</v>
      </c>
      <c r="U192" s="59" t="s">
        <v>2465</v>
      </c>
      <c r="V192" s="59"/>
      <c r="W192" s="59"/>
    </row>
    <row r="193" spans="1:23" ht="15" customHeight="1" x14ac:dyDescent="0.3">
      <c r="A193" s="56" t="s">
        <v>377</v>
      </c>
      <c r="B193" s="57" t="s">
        <v>66</v>
      </c>
      <c r="C193" s="57" t="s">
        <v>66</v>
      </c>
      <c r="D193" s="58" t="s">
        <v>432</v>
      </c>
      <c r="E193" s="59"/>
      <c r="F193" s="60">
        <v>2011145</v>
      </c>
      <c r="G193" s="61" t="s">
        <v>433</v>
      </c>
      <c r="H193" s="57"/>
      <c r="I193" s="57"/>
      <c r="J193" s="57"/>
      <c r="K193" s="57"/>
      <c r="L193" s="57"/>
      <c r="M193" s="57"/>
      <c r="N193" s="57"/>
      <c r="O193" s="57" t="s">
        <v>323</v>
      </c>
      <c r="P193" s="57" t="s">
        <v>68</v>
      </c>
      <c r="Q193" s="82" t="s">
        <v>2395</v>
      </c>
      <c r="R193" s="64">
        <v>5124</v>
      </c>
      <c r="S193" s="64" t="s">
        <v>66</v>
      </c>
      <c r="T193" s="59" t="s">
        <v>66</v>
      </c>
      <c r="U193" s="59" t="s">
        <v>2465</v>
      </c>
      <c r="V193" s="59"/>
      <c r="W193" s="59"/>
    </row>
    <row r="194" spans="1:23" ht="15" customHeight="1" x14ac:dyDescent="0.3">
      <c r="A194" s="56" t="s">
        <v>377</v>
      </c>
      <c r="B194" s="57" t="s">
        <v>66</v>
      </c>
      <c r="C194" s="57" t="s">
        <v>66</v>
      </c>
      <c r="D194" s="58" t="s">
        <v>434</v>
      </c>
      <c r="E194" s="59"/>
      <c r="F194" s="60">
        <v>2011150</v>
      </c>
      <c r="G194" s="61" t="s">
        <v>435</v>
      </c>
      <c r="H194" s="57"/>
      <c r="I194" s="57"/>
      <c r="J194" s="57"/>
      <c r="K194" s="57"/>
      <c r="L194" s="57"/>
      <c r="M194" s="57"/>
      <c r="N194" s="57"/>
      <c r="O194" s="57" t="s">
        <v>323</v>
      </c>
      <c r="P194" s="57" t="s">
        <v>68</v>
      </c>
      <c r="Q194" s="82" t="s">
        <v>2395</v>
      </c>
      <c r="R194" s="64">
        <v>5124</v>
      </c>
      <c r="S194" s="64" t="s">
        <v>66</v>
      </c>
      <c r="T194" s="59" t="s">
        <v>66</v>
      </c>
      <c r="U194" s="59" t="s">
        <v>2465</v>
      </c>
      <c r="V194" s="59"/>
      <c r="W194" s="59"/>
    </row>
    <row r="195" spans="1:23" ht="15" customHeight="1" x14ac:dyDescent="0.3">
      <c r="A195" s="56" t="s">
        <v>377</v>
      </c>
      <c r="B195" s="57" t="s">
        <v>66</v>
      </c>
      <c r="C195" s="57" t="s">
        <v>66</v>
      </c>
      <c r="D195" s="58" t="s">
        <v>436</v>
      </c>
      <c r="E195" s="59"/>
      <c r="F195" s="60">
        <v>2011155</v>
      </c>
      <c r="G195" s="61" t="s">
        <v>437</v>
      </c>
      <c r="H195" s="57"/>
      <c r="I195" s="57"/>
      <c r="J195" s="57"/>
      <c r="K195" s="57"/>
      <c r="L195" s="57"/>
      <c r="M195" s="57"/>
      <c r="N195" s="57"/>
      <c r="O195" s="57" t="s">
        <v>323</v>
      </c>
      <c r="P195" s="57" t="s">
        <v>68</v>
      </c>
      <c r="Q195" s="82" t="s">
        <v>2395</v>
      </c>
      <c r="R195" s="64">
        <v>5124</v>
      </c>
      <c r="S195" s="64" t="s">
        <v>66</v>
      </c>
      <c r="T195" s="59" t="s">
        <v>66</v>
      </c>
      <c r="U195" s="59" t="s">
        <v>2465</v>
      </c>
      <c r="V195" s="59"/>
      <c r="W195" s="59"/>
    </row>
    <row r="196" spans="1:23" ht="15" customHeight="1" x14ac:dyDescent="0.3">
      <c r="A196" s="56" t="s">
        <v>377</v>
      </c>
      <c r="B196" s="57" t="s">
        <v>66</v>
      </c>
      <c r="C196" s="57" t="s">
        <v>66</v>
      </c>
      <c r="D196" s="58" t="s">
        <v>438</v>
      </c>
      <c r="E196" s="59"/>
      <c r="F196" s="60">
        <v>2011160</v>
      </c>
      <c r="G196" s="61" t="s">
        <v>439</v>
      </c>
      <c r="H196" s="57"/>
      <c r="I196" s="57"/>
      <c r="J196" s="57"/>
      <c r="K196" s="57"/>
      <c r="L196" s="57"/>
      <c r="M196" s="57"/>
      <c r="N196" s="57"/>
      <c r="O196" s="57" t="s">
        <v>323</v>
      </c>
      <c r="P196" s="57" t="s">
        <v>68</v>
      </c>
      <c r="Q196" s="82" t="s">
        <v>2395</v>
      </c>
      <c r="R196" s="64">
        <v>5124</v>
      </c>
      <c r="S196" s="64" t="s">
        <v>66</v>
      </c>
      <c r="T196" s="59" t="s">
        <v>66</v>
      </c>
      <c r="U196" s="59" t="s">
        <v>2465</v>
      </c>
      <c r="V196" s="59"/>
      <c r="W196" s="59"/>
    </row>
    <row r="197" spans="1:23" ht="15" customHeight="1" x14ac:dyDescent="0.3">
      <c r="A197" s="56" t="s">
        <v>377</v>
      </c>
      <c r="B197" s="57" t="s">
        <v>66</v>
      </c>
      <c r="C197" s="57" t="s">
        <v>66</v>
      </c>
      <c r="D197" s="58" t="s">
        <v>440</v>
      </c>
      <c r="E197" s="59"/>
      <c r="F197" s="60">
        <v>2011165</v>
      </c>
      <c r="G197" s="61" t="s">
        <v>441</v>
      </c>
      <c r="H197" s="57"/>
      <c r="I197" s="57"/>
      <c r="J197" s="57"/>
      <c r="K197" s="57"/>
      <c r="L197" s="57"/>
      <c r="M197" s="57"/>
      <c r="N197" s="57"/>
      <c r="O197" s="57" t="s">
        <v>323</v>
      </c>
      <c r="P197" s="57" t="s">
        <v>68</v>
      </c>
      <c r="Q197" s="82" t="s">
        <v>2395</v>
      </c>
      <c r="R197" s="64">
        <v>5124</v>
      </c>
      <c r="S197" s="64" t="s">
        <v>66</v>
      </c>
      <c r="T197" s="59" t="s">
        <v>66</v>
      </c>
      <c r="U197" s="59" t="s">
        <v>2465</v>
      </c>
      <c r="V197" s="59"/>
      <c r="W197" s="59"/>
    </row>
    <row r="198" spans="1:23" ht="15" customHeight="1" x14ac:dyDescent="0.3">
      <c r="A198" s="56" t="s">
        <v>377</v>
      </c>
      <c r="B198" s="57" t="s">
        <v>66</v>
      </c>
      <c r="C198" s="57" t="s">
        <v>66</v>
      </c>
      <c r="D198" s="58" t="s">
        <v>442</v>
      </c>
      <c r="E198" s="59"/>
      <c r="F198" s="60">
        <v>2011170</v>
      </c>
      <c r="G198" s="61" t="s">
        <v>443</v>
      </c>
      <c r="H198" s="57"/>
      <c r="I198" s="57"/>
      <c r="J198" s="57"/>
      <c r="K198" s="57"/>
      <c r="L198" s="57"/>
      <c r="M198" s="57"/>
      <c r="N198" s="57"/>
      <c r="O198" s="57" t="s">
        <v>323</v>
      </c>
      <c r="P198" s="57" t="s">
        <v>68</v>
      </c>
      <c r="Q198" s="82" t="s">
        <v>2395</v>
      </c>
      <c r="R198" s="64">
        <v>5124</v>
      </c>
      <c r="S198" s="64" t="s">
        <v>66</v>
      </c>
      <c r="T198" s="59" t="s">
        <v>66</v>
      </c>
      <c r="U198" s="59" t="s">
        <v>2465</v>
      </c>
      <c r="V198" s="59"/>
      <c r="W198" s="59"/>
    </row>
    <row r="199" spans="1:23" ht="15" customHeight="1" x14ac:dyDescent="0.3">
      <c r="A199" s="56" t="s">
        <v>377</v>
      </c>
      <c r="B199" s="57" t="s">
        <v>66</v>
      </c>
      <c r="C199" s="57" t="s">
        <v>66</v>
      </c>
      <c r="D199" s="58" t="s">
        <v>444</v>
      </c>
      <c r="E199" s="59"/>
      <c r="F199" s="60">
        <v>2011175</v>
      </c>
      <c r="G199" s="61" t="s">
        <v>445</v>
      </c>
      <c r="H199" s="57"/>
      <c r="I199" s="57"/>
      <c r="J199" s="57"/>
      <c r="K199" s="57"/>
      <c r="L199" s="57"/>
      <c r="M199" s="57"/>
      <c r="N199" s="57"/>
      <c r="O199" s="57" t="s">
        <v>323</v>
      </c>
      <c r="P199" s="57" t="s">
        <v>68</v>
      </c>
      <c r="Q199" s="82" t="s">
        <v>2395</v>
      </c>
      <c r="R199" s="64">
        <v>5124</v>
      </c>
      <c r="S199" s="64" t="s">
        <v>66</v>
      </c>
      <c r="T199" s="59" t="s">
        <v>66</v>
      </c>
      <c r="U199" s="59" t="s">
        <v>2465</v>
      </c>
      <c r="V199" s="59"/>
      <c r="W199" s="59"/>
    </row>
    <row r="200" spans="1:23" ht="15" customHeight="1" x14ac:dyDescent="0.3">
      <c r="A200" s="56" t="s">
        <v>377</v>
      </c>
      <c r="B200" s="57" t="s">
        <v>66</v>
      </c>
      <c r="C200" s="57" t="s">
        <v>66</v>
      </c>
      <c r="D200" s="58" t="s">
        <v>446</v>
      </c>
      <c r="E200" s="59"/>
      <c r="F200" s="60">
        <v>2011180</v>
      </c>
      <c r="G200" s="61" t="s">
        <v>447</v>
      </c>
      <c r="H200" s="57"/>
      <c r="I200" s="57"/>
      <c r="J200" s="57"/>
      <c r="K200" s="57"/>
      <c r="L200" s="57"/>
      <c r="M200" s="57"/>
      <c r="N200" s="57"/>
      <c r="O200" s="57" t="s">
        <v>323</v>
      </c>
      <c r="P200" s="57" t="s">
        <v>68</v>
      </c>
      <c r="Q200" s="82" t="s">
        <v>2395</v>
      </c>
      <c r="R200" s="64">
        <v>5124</v>
      </c>
      <c r="S200" s="64" t="s">
        <v>66</v>
      </c>
      <c r="T200" s="59" t="s">
        <v>66</v>
      </c>
      <c r="U200" s="59" t="s">
        <v>2465</v>
      </c>
      <c r="V200" s="59"/>
      <c r="W200" s="59"/>
    </row>
    <row r="201" spans="1:23" ht="15" customHeight="1" x14ac:dyDescent="0.3">
      <c r="A201" s="56" t="s">
        <v>377</v>
      </c>
      <c r="B201" s="57" t="s">
        <v>66</v>
      </c>
      <c r="C201" s="57" t="s">
        <v>66</v>
      </c>
      <c r="D201" s="58" t="s">
        <v>448</v>
      </c>
      <c r="E201" s="59"/>
      <c r="F201" s="60">
        <v>2011185</v>
      </c>
      <c r="G201" s="61" t="s">
        <v>449</v>
      </c>
      <c r="H201" s="57"/>
      <c r="I201" s="57"/>
      <c r="J201" s="57"/>
      <c r="K201" s="57"/>
      <c r="L201" s="57"/>
      <c r="M201" s="57"/>
      <c r="N201" s="57"/>
      <c r="O201" s="57" t="s">
        <v>323</v>
      </c>
      <c r="P201" s="57" t="s">
        <v>68</v>
      </c>
      <c r="Q201" s="82" t="s">
        <v>2395</v>
      </c>
      <c r="R201" s="64">
        <v>5124</v>
      </c>
      <c r="S201" s="64" t="s">
        <v>66</v>
      </c>
      <c r="T201" s="59" t="s">
        <v>66</v>
      </c>
      <c r="U201" s="59" t="s">
        <v>2465</v>
      </c>
      <c r="V201" s="59"/>
      <c r="W201" s="59"/>
    </row>
    <row r="202" spans="1:23" ht="15" customHeight="1" x14ac:dyDescent="0.3">
      <c r="A202" s="56" t="s">
        <v>377</v>
      </c>
      <c r="B202" s="57" t="s">
        <v>66</v>
      </c>
      <c r="C202" s="57" t="s">
        <v>66</v>
      </c>
      <c r="D202" s="58" t="s">
        <v>450</v>
      </c>
      <c r="E202" s="59"/>
      <c r="F202" s="60">
        <v>2011190</v>
      </c>
      <c r="G202" s="61" t="s">
        <v>451</v>
      </c>
      <c r="H202" s="57"/>
      <c r="I202" s="57"/>
      <c r="J202" s="57"/>
      <c r="K202" s="57"/>
      <c r="L202" s="57"/>
      <c r="M202" s="57"/>
      <c r="N202" s="57"/>
      <c r="O202" s="57" t="s">
        <v>323</v>
      </c>
      <c r="P202" s="57" t="s">
        <v>68</v>
      </c>
      <c r="Q202" s="82" t="s">
        <v>2395</v>
      </c>
      <c r="R202" s="64">
        <v>5124</v>
      </c>
      <c r="S202" s="64" t="s">
        <v>66</v>
      </c>
      <c r="T202" s="59" t="s">
        <v>66</v>
      </c>
      <c r="U202" s="59" t="s">
        <v>2465</v>
      </c>
      <c r="V202" s="59"/>
      <c r="W202" s="59"/>
    </row>
    <row r="203" spans="1:23" ht="15" customHeight="1" x14ac:dyDescent="0.3">
      <c r="A203" s="56" t="s">
        <v>377</v>
      </c>
      <c r="B203" s="57" t="s">
        <v>66</v>
      </c>
      <c r="C203" s="57" t="s">
        <v>66</v>
      </c>
      <c r="D203" s="58" t="s">
        <v>452</v>
      </c>
      <c r="E203" s="59"/>
      <c r="F203" s="60">
        <v>2011195</v>
      </c>
      <c r="G203" s="61" t="s">
        <v>453</v>
      </c>
      <c r="H203" s="57"/>
      <c r="I203" s="57"/>
      <c r="J203" s="57"/>
      <c r="K203" s="57"/>
      <c r="L203" s="57"/>
      <c r="M203" s="57"/>
      <c r="N203" s="57"/>
      <c r="O203" s="57" t="s">
        <v>323</v>
      </c>
      <c r="P203" s="57" t="s">
        <v>68</v>
      </c>
      <c r="Q203" s="82" t="s">
        <v>2395</v>
      </c>
      <c r="R203" s="64">
        <v>5124</v>
      </c>
      <c r="S203" s="64" t="s">
        <v>66</v>
      </c>
      <c r="T203" s="59" t="s">
        <v>66</v>
      </c>
      <c r="U203" s="59" t="s">
        <v>2465</v>
      </c>
      <c r="V203" s="59"/>
      <c r="W203" s="59"/>
    </row>
    <row r="204" spans="1:23" ht="15" customHeight="1" x14ac:dyDescent="0.3">
      <c r="A204" s="56" t="s">
        <v>377</v>
      </c>
      <c r="B204" s="57" t="s">
        <v>66</v>
      </c>
      <c r="C204" s="57" t="s">
        <v>66</v>
      </c>
      <c r="D204" s="58" t="s">
        <v>454</v>
      </c>
      <c r="E204" s="59"/>
      <c r="F204" s="60">
        <v>2011200</v>
      </c>
      <c r="G204" s="61" t="s">
        <v>455</v>
      </c>
      <c r="H204" s="57"/>
      <c r="I204" s="57"/>
      <c r="J204" s="57"/>
      <c r="K204" s="57"/>
      <c r="L204" s="57"/>
      <c r="M204" s="57"/>
      <c r="N204" s="57"/>
      <c r="O204" s="57" t="s">
        <v>323</v>
      </c>
      <c r="P204" s="57" t="s">
        <v>68</v>
      </c>
      <c r="Q204" s="82" t="s">
        <v>2395</v>
      </c>
      <c r="R204" s="64">
        <v>5124</v>
      </c>
      <c r="S204" s="64" t="s">
        <v>66</v>
      </c>
      <c r="T204" s="59" t="s">
        <v>66</v>
      </c>
      <c r="U204" s="59" t="s">
        <v>2465</v>
      </c>
      <c r="V204" s="59"/>
      <c r="W204" s="59"/>
    </row>
    <row r="205" spans="1:23" ht="15" customHeight="1" x14ac:dyDescent="0.3">
      <c r="A205" s="56" t="s">
        <v>377</v>
      </c>
      <c r="B205" s="57" t="s">
        <v>66</v>
      </c>
      <c r="C205" s="57" t="s">
        <v>66</v>
      </c>
      <c r="D205" s="58" t="s">
        <v>456</v>
      </c>
      <c r="E205" s="59"/>
      <c r="F205" s="60">
        <v>2011205</v>
      </c>
      <c r="G205" s="61" t="s">
        <v>457</v>
      </c>
      <c r="H205" s="57"/>
      <c r="I205" s="57"/>
      <c r="J205" s="57"/>
      <c r="K205" s="57"/>
      <c r="L205" s="57"/>
      <c r="M205" s="57"/>
      <c r="N205" s="57"/>
      <c r="O205" s="57" t="s">
        <v>323</v>
      </c>
      <c r="P205" s="57" t="s">
        <v>68</v>
      </c>
      <c r="Q205" s="82" t="s">
        <v>2395</v>
      </c>
      <c r="R205" s="64">
        <v>5124</v>
      </c>
      <c r="S205" s="64" t="s">
        <v>66</v>
      </c>
      <c r="T205" s="59" t="s">
        <v>66</v>
      </c>
      <c r="U205" s="59" t="s">
        <v>2465</v>
      </c>
      <c r="V205" s="59"/>
      <c r="W205" s="59"/>
    </row>
    <row r="206" spans="1:23" ht="15" customHeight="1" x14ac:dyDescent="0.3">
      <c r="A206" s="56" t="s">
        <v>377</v>
      </c>
      <c r="B206" s="57" t="s">
        <v>66</v>
      </c>
      <c r="C206" s="57" t="s">
        <v>66</v>
      </c>
      <c r="D206" s="58" t="s">
        <v>458</v>
      </c>
      <c r="E206" s="59"/>
      <c r="F206" s="60">
        <v>2011210</v>
      </c>
      <c r="G206" s="61" t="s">
        <v>459</v>
      </c>
      <c r="H206" s="57"/>
      <c r="I206" s="57"/>
      <c r="J206" s="57"/>
      <c r="K206" s="57"/>
      <c r="L206" s="57"/>
      <c r="M206" s="57"/>
      <c r="N206" s="57"/>
      <c r="O206" s="57" t="s">
        <v>323</v>
      </c>
      <c r="P206" s="57" t="s">
        <v>68</v>
      </c>
      <c r="Q206" s="82" t="s">
        <v>2395</v>
      </c>
      <c r="R206" s="64">
        <v>5124</v>
      </c>
      <c r="S206" s="64" t="s">
        <v>66</v>
      </c>
      <c r="T206" s="59" t="s">
        <v>66</v>
      </c>
      <c r="U206" s="59" t="s">
        <v>2465</v>
      </c>
      <c r="V206" s="59"/>
      <c r="W206" s="59"/>
    </row>
    <row r="207" spans="1:23" ht="15" customHeight="1" x14ac:dyDescent="0.3">
      <c r="A207" s="56" t="s">
        <v>460</v>
      </c>
      <c r="B207" s="57" t="s">
        <v>66</v>
      </c>
      <c r="C207" s="57" t="s">
        <v>66</v>
      </c>
      <c r="D207" s="58" t="s">
        <v>461</v>
      </c>
      <c r="E207" s="59"/>
      <c r="F207" s="60">
        <v>2011215</v>
      </c>
      <c r="G207" s="61" t="s">
        <v>462</v>
      </c>
      <c r="H207" s="57"/>
      <c r="I207" s="57"/>
      <c r="J207" s="57"/>
      <c r="K207" s="57"/>
      <c r="L207" s="57"/>
      <c r="M207" s="57"/>
      <c r="N207" s="57"/>
      <c r="O207" s="57" t="s">
        <v>323</v>
      </c>
      <c r="P207" s="57" t="s">
        <v>68</v>
      </c>
      <c r="Q207" s="82" t="s">
        <v>2395</v>
      </c>
      <c r="R207" s="64">
        <v>5181</v>
      </c>
      <c r="S207" s="64" t="s">
        <v>66</v>
      </c>
      <c r="T207" s="59" t="s">
        <v>66</v>
      </c>
      <c r="U207" s="59" t="s">
        <v>2465</v>
      </c>
      <c r="V207" s="59"/>
      <c r="W207" s="59"/>
    </row>
    <row r="208" spans="1:23" ht="15" customHeight="1" x14ac:dyDescent="0.3">
      <c r="A208" s="56" t="s">
        <v>460</v>
      </c>
      <c r="B208" s="57" t="s">
        <v>66</v>
      </c>
      <c r="C208" s="57" t="s">
        <v>66</v>
      </c>
      <c r="D208" s="58" t="s">
        <v>463</v>
      </c>
      <c r="E208" s="59"/>
      <c r="F208" s="60">
        <v>2011220</v>
      </c>
      <c r="G208" s="61" t="s">
        <v>464</v>
      </c>
      <c r="H208" s="57"/>
      <c r="I208" s="57"/>
      <c r="J208" s="57"/>
      <c r="K208" s="57"/>
      <c r="L208" s="57"/>
      <c r="M208" s="57"/>
      <c r="N208" s="57"/>
      <c r="O208" s="57" t="s">
        <v>323</v>
      </c>
      <c r="P208" s="57" t="s">
        <v>68</v>
      </c>
      <c r="Q208" s="82" t="s">
        <v>2395</v>
      </c>
      <c r="R208" s="64">
        <v>5181</v>
      </c>
      <c r="S208" s="64" t="s">
        <v>66</v>
      </c>
      <c r="T208" s="59" t="s">
        <v>66</v>
      </c>
      <c r="U208" s="59" t="s">
        <v>2465</v>
      </c>
      <c r="V208" s="59"/>
      <c r="W208" s="59"/>
    </row>
    <row r="209" spans="1:23" ht="15" customHeight="1" x14ac:dyDescent="0.3">
      <c r="A209" s="56" t="s">
        <v>460</v>
      </c>
      <c r="B209" s="57" t="s">
        <v>66</v>
      </c>
      <c r="C209" s="57" t="s">
        <v>66</v>
      </c>
      <c r="D209" s="58" t="s">
        <v>465</v>
      </c>
      <c r="E209" s="59"/>
      <c r="F209" s="60">
        <v>2011225</v>
      </c>
      <c r="G209" s="61" t="s">
        <v>466</v>
      </c>
      <c r="H209" s="57"/>
      <c r="I209" s="57"/>
      <c r="J209" s="57"/>
      <c r="K209" s="57"/>
      <c r="L209" s="57"/>
      <c r="M209" s="57"/>
      <c r="N209" s="57"/>
      <c r="O209" s="57" t="s">
        <v>323</v>
      </c>
      <c r="P209" s="57" t="s">
        <v>68</v>
      </c>
      <c r="Q209" s="82" t="s">
        <v>2395</v>
      </c>
      <c r="R209" s="64">
        <v>5181</v>
      </c>
      <c r="S209" s="64" t="s">
        <v>66</v>
      </c>
      <c r="T209" s="59" t="s">
        <v>66</v>
      </c>
      <c r="U209" s="59" t="s">
        <v>2465</v>
      </c>
      <c r="V209" s="59"/>
      <c r="W209" s="59"/>
    </row>
    <row r="210" spans="1:23" ht="15" customHeight="1" x14ac:dyDescent="0.3">
      <c r="A210" s="56" t="s">
        <v>460</v>
      </c>
      <c r="B210" s="57" t="s">
        <v>66</v>
      </c>
      <c r="C210" s="57" t="s">
        <v>66</v>
      </c>
      <c r="D210" s="58" t="s">
        <v>467</v>
      </c>
      <c r="E210" s="59"/>
      <c r="F210" s="60">
        <v>2011230</v>
      </c>
      <c r="G210" s="61" t="s">
        <v>468</v>
      </c>
      <c r="H210" s="57"/>
      <c r="I210" s="57"/>
      <c r="J210" s="57"/>
      <c r="K210" s="57"/>
      <c r="L210" s="57"/>
      <c r="M210" s="57"/>
      <c r="N210" s="57"/>
      <c r="O210" s="57" t="s">
        <v>323</v>
      </c>
      <c r="P210" s="57" t="s">
        <v>68</v>
      </c>
      <c r="Q210" s="82" t="s">
        <v>2395</v>
      </c>
      <c r="R210" s="64">
        <v>5111</v>
      </c>
      <c r="S210" s="64" t="s">
        <v>66</v>
      </c>
      <c r="T210" s="59" t="s">
        <v>66</v>
      </c>
      <c r="U210" s="59" t="s">
        <v>2465</v>
      </c>
      <c r="V210" s="59"/>
      <c r="W210" s="59"/>
    </row>
    <row r="211" spans="1:23" ht="15" customHeight="1" x14ac:dyDescent="0.3">
      <c r="A211" s="56" t="s">
        <v>460</v>
      </c>
      <c r="B211" s="57" t="s">
        <v>66</v>
      </c>
      <c r="C211" s="57" t="s">
        <v>66</v>
      </c>
      <c r="D211" s="58" t="s">
        <v>469</v>
      </c>
      <c r="E211" s="59"/>
      <c r="F211" s="60">
        <v>2011235</v>
      </c>
      <c r="G211" s="61" t="s">
        <v>470</v>
      </c>
      <c r="H211" s="57"/>
      <c r="I211" s="57"/>
      <c r="J211" s="57"/>
      <c r="K211" s="57"/>
      <c r="L211" s="57"/>
      <c r="M211" s="57"/>
      <c r="N211" s="57"/>
      <c r="O211" s="57" t="s">
        <v>323</v>
      </c>
      <c r="P211" s="57" t="s">
        <v>68</v>
      </c>
      <c r="Q211" s="82" t="s">
        <v>2395</v>
      </c>
      <c r="R211" s="64">
        <v>5181</v>
      </c>
      <c r="S211" s="64" t="s">
        <v>66</v>
      </c>
      <c r="T211" s="59" t="s">
        <v>66</v>
      </c>
      <c r="U211" s="59" t="s">
        <v>2465</v>
      </c>
      <c r="V211" s="59"/>
      <c r="W211" s="59"/>
    </row>
    <row r="212" spans="1:23" ht="15" customHeight="1" x14ac:dyDescent="0.3">
      <c r="A212" s="56" t="s">
        <v>460</v>
      </c>
      <c r="B212" s="57" t="s">
        <v>66</v>
      </c>
      <c r="C212" s="57" t="s">
        <v>66</v>
      </c>
      <c r="D212" s="58" t="s">
        <v>469</v>
      </c>
      <c r="E212" s="59"/>
      <c r="F212" s="60">
        <v>2011236</v>
      </c>
      <c r="G212" s="61" t="s">
        <v>1627</v>
      </c>
      <c r="H212" s="57"/>
      <c r="I212" s="57"/>
      <c r="J212" s="57"/>
      <c r="K212" s="57"/>
      <c r="L212" s="57"/>
      <c r="M212" s="57"/>
      <c r="N212" s="57"/>
      <c r="O212" s="57" t="s">
        <v>323</v>
      </c>
      <c r="P212" s="57" t="s">
        <v>68</v>
      </c>
      <c r="Q212" s="82" t="s">
        <v>2395</v>
      </c>
      <c r="R212" s="64">
        <v>5181</v>
      </c>
      <c r="S212" s="64" t="s">
        <v>66</v>
      </c>
      <c r="T212" s="59" t="s">
        <v>66</v>
      </c>
      <c r="U212" s="59" t="s">
        <v>2473</v>
      </c>
      <c r="V212" s="59"/>
      <c r="W212" s="59"/>
    </row>
    <row r="213" spans="1:23" ht="15" customHeight="1" x14ac:dyDescent="0.3">
      <c r="A213" s="56" t="s">
        <v>460</v>
      </c>
      <c r="B213" s="57" t="s">
        <v>66</v>
      </c>
      <c r="C213" s="57" t="s">
        <v>66</v>
      </c>
      <c r="D213" s="58" t="s">
        <v>471</v>
      </c>
      <c r="E213" s="59"/>
      <c r="F213" s="60">
        <v>2011240</v>
      </c>
      <c r="G213" s="61" t="s">
        <v>472</v>
      </c>
      <c r="H213" s="57"/>
      <c r="I213" s="57"/>
      <c r="J213" s="57"/>
      <c r="K213" s="57"/>
      <c r="L213" s="57"/>
      <c r="M213" s="57"/>
      <c r="N213" s="57"/>
      <c r="O213" s="57" t="s">
        <v>323</v>
      </c>
      <c r="P213" s="57" t="s">
        <v>68</v>
      </c>
      <c r="Q213" s="82" t="s">
        <v>2395</v>
      </c>
      <c r="R213" s="64">
        <v>5181</v>
      </c>
      <c r="S213" s="64" t="s">
        <v>66</v>
      </c>
      <c r="T213" s="59" t="s">
        <v>66</v>
      </c>
      <c r="U213" s="59" t="s">
        <v>2465</v>
      </c>
      <c r="V213" s="59"/>
      <c r="W213" s="59"/>
    </row>
    <row r="214" spans="1:23" ht="15" customHeight="1" x14ac:dyDescent="0.3">
      <c r="A214" s="56" t="s">
        <v>460</v>
      </c>
      <c r="B214" s="57" t="s">
        <v>66</v>
      </c>
      <c r="C214" s="57" t="s">
        <v>66</v>
      </c>
      <c r="D214" s="58" t="s">
        <v>471</v>
      </c>
      <c r="E214" s="59"/>
      <c r="F214" s="60">
        <v>2011241</v>
      </c>
      <c r="G214" s="61" t="s">
        <v>1628</v>
      </c>
      <c r="H214" s="57"/>
      <c r="I214" s="57"/>
      <c r="J214" s="57"/>
      <c r="K214" s="57"/>
      <c r="L214" s="57"/>
      <c r="M214" s="57"/>
      <c r="N214" s="57"/>
      <c r="O214" s="57" t="s">
        <v>323</v>
      </c>
      <c r="P214" s="57" t="s">
        <v>68</v>
      </c>
      <c r="Q214" s="82" t="s">
        <v>2395</v>
      </c>
      <c r="R214" s="64">
        <v>5181</v>
      </c>
      <c r="S214" s="64" t="s">
        <v>66</v>
      </c>
      <c r="T214" s="59" t="s">
        <v>66</v>
      </c>
      <c r="U214" s="59" t="s">
        <v>2473</v>
      </c>
      <c r="V214" s="59"/>
      <c r="W214" s="59"/>
    </row>
    <row r="215" spans="1:23" ht="15" customHeight="1" x14ac:dyDescent="0.3">
      <c r="A215" s="56" t="s">
        <v>460</v>
      </c>
      <c r="B215" s="57" t="s">
        <v>66</v>
      </c>
      <c r="C215" s="57" t="s">
        <v>66</v>
      </c>
      <c r="D215" s="58" t="s">
        <v>473</v>
      </c>
      <c r="E215" s="59"/>
      <c r="F215" s="60">
        <v>2011245</v>
      </c>
      <c r="G215" s="61" t="s">
        <v>474</v>
      </c>
      <c r="H215" s="57"/>
      <c r="I215" s="57"/>
      <c r="J215" s="57"/>
      <c r="K215" s="57"/>
      <c r="L215" s="57"/>
      <c r="M215" s="57"/>
      <c r="N215" s="57"/>
      <c r="O215" s="57" t="s">
        <v>323</v>
      </c>
      <c r="P215" s="57" t="s">
        <v>68</v>
      </c>
      <c r="Q215" s="82" t="s">
        <v>2395</v>
      </c>
      <c r="R215" s="64">
        <v>5181</v>
      </c>
      <c r="S215" s="64" t="s">
        <v>66</v>
      </c>
      <c r="T215" s="59" t="s">
        <v>66</v>
      </c>
      <c r="U215" s="59" t="s">
        <v>2465</v>
      </c>
      <c r="V215" s="59"/>
      <c r="W215" s="59"/>
    </row>
    <row r="216" spans="1:23" ht="15" customHeight="1" x14ac:dyDescent="0.3">
      <c r="A216" s="56" t="s">
        <v>460</v>
      </c>
      <c r="B216" s="57" t="s">
        <v>66</v>
      </c>
      <c r="C216" s="57" t="s">
        <v>66</v>
      </c>
      <c r="D216" s="58" t="s">
        <v>475</v>
      </c>
      <c r="E216" s="59"/>
      <c r="F216" s="60">
        <v>2011250</v>
      </c>
      <c r="G216" s="61" t="s">
        <v>476</v>
      </c>
      <c r="H216" s="57"/>
      <c r="I216" s="57"/>
      <c r="J216" s="57"/>
      <c r="K216" s="57"/>
      <c r="L216" s="57"/>
      <c r="M216" s="57"/>
      <c r="N216" s="57"/>
      <c r="O216" s="57" t="s">
        <v>323</v>
      </c>
      <c r="P216" s="57" t="s">
        <v>68</v>
      </c>
      <c r="Q216" s="82" t="s">
        <v>2395</v>
      </c>
      <c r="R216" s="64">
        <v>5181</v>
      </c>
      <c r="S216" s="64" t="s">
        <v>66</v>
      </c>
      <c r="T216" s="59" t="s">
        <v>66</v>
      </c>
      <c r="U216" s="59" t="s">
        <v>2465</v>
      </c>
      <c r="V216" s="59"/>
      <c r="W216" s="59"/>
    </row>
    <row r="217" spans="1:23" ht="15" customHeight="1" x14ac:dyDescent="0.3">
      <c r="A217" s="56" t="s">
        <v>460</v>
      </c>
      <c r="B217" s="57" t="s">
        <v>66</v>
      </c>
      <c r="C217" s="57" t="s">
        <v>66</v>
      </c>
      <c r="D217" s="58" t="s">
        <v>477</v>
      </c>
      <c r="E217" s="59"/>
      <c r="F217" s="60">
        <v>2011255</v>
      </c>
      <c r="G217" s="61" t="s">
        <v>478</v>
      </c>
      <c r="H217" s="57"/>
      <c r="I217" s="57"/>
      <c r="J217" s="57"/>
      <c r="K217" s="57"/>
      <c r="L217" s="57"/>
      <c r="M217" s="57"/>
      <c r="N217" s="57"/>
      <c r="O217" s="57" t="s">
        <v>323</v>
      </c>
      <c r="P217" s="57" t="s">
        <v>68</v>
      </c>
      <c r="Q217" s="82" t="s">
        <v>2395</v>
      </c>
      <c r="R217" s="64">
        <v>5181</v>
      </c>
      <c r="S217" s="64" t="s">
        <v>66</v>
      </c>
      <c r="T217" s="59" t="s">
        <v>66</v>
      </c>
      <c r="U217" s="59" t="s">
        <v>2465</v>
      </c>
      <c r="V217" s="59"/>
      <c r="W217" s="59"/>
    </row>
    <row r="218" spans="1:23" ht="15" customHeight="1" x14ac:dyDescent="0.3">
      <c r="A218" s="56" t="s">
        <v>460</v>
      </c>
      <c r="B218" s="57" t="s">
        <v>66</v>
      </c>
      <c r="C218" s="57" t="s">
        <v>66</v>
      </c>
      <c r="D218" s="58" t="s">
        <v>479</v>
      </c>
      <c r="E218" s="59"/>
      <c r="F218" s="60">
        <v>2011260</v>
      </c>
      <c r="G218" s="61" t="s">
        <v>480</v>
      </c>
      <c r="H218" s="57"/>
      <c r="I218" s="57"/>
      <c r="J218" s="57"/>
      <c r="K218" s="57"/>
      <c r="L218" s="57"/>
      <c r="M218" s="57"/>
      <c r="N218" s="57"/>
      <c r="O218" s="57" t="s">
        <v>323</v>
      </c>
      <c r="P218" s="57" t="s">
        <v>68</v>
      </c>
      <c r="Q218" s="82" t="s">
        <v>2395</v>
      </c>
      <c r="R218" s="64">
        <v>5181</v>
      </c>
      <c r="S218" s="64" t="s">
        <v>66</v>
      </c>
      <c r="T218" s="59" t="s">
        <v>66</v>
      </c>
      <c r="U218" s="59" t="s">
        <v>2465</v>
      </c>
      <c r="V218" s="59"/>
      <c r="W218" s="59"/>
    </row>
    <row r="219" spans="1:23" ht="15" customHeight="1" x14ac:dyDescent="0.3">
      <c r="A219" s="56" t="s">
        <v>460</v>
      </c>
      <c r="B219" s="57" t="s">
        <v>66</v>
      </c>
      <c r="C219" s="57" t="s">
        <v>66</v>
      </c>
      <c r="D219" s="58" t="s">
        <v>481</v>
      </c>
      <c r="E219" s="59"/>
      <c r="F219" s="60">
        <v>2011265</v>
      </c>
      <c r="G219" s="61" t="s">
        <v>482</v>
      </c>
      <c r="H219" s="57"/>
      <c r="I219" s="57"/>
      <c r="J219" s="57"/>
      <c r="K219" s="57"/>
      <c r="L219" s="57"/>
      <c r="M219" s="57"/>
      <c r="N219" s="57"/>
      <c r="O219" s="57" t="s">
        <v>323</v>
      </c>
      <c r="P219" s="57" t="s">
        <v>68</v>
      </c>
      <c r="Q219" s="82" t="s">
        <v>2395</v>
      </c>
      <c r="R219" s="64">
        <v>5181</v>
      </c>
      <c r="S219" s="64" t="s">
        <v>66</v>
      </c>
      <c r="T219" s="59" t="s">
        <v>66</v>
      </c>
      <c r="U219" s="59" t="s">
        <v>2465</v>
      </c>
      <c r="V219" s="59"/>
      <c r="W219" s="59"/>
    </row>
    <row r="220" spans="1:23" ht="15" customHeight="1" x14ac:dyDescent="0.3">
      <c r="A220" s="56" t="s">
        <v>460</v>
      </c>
      <c r="B220" s="57" t="s">
        <v>66</v>
      </c>
      <c r="C220" s="57" t="s">
        <v>66</v>
      </c>
      <c r="D220" s="58" t="s">
        <v>483</v>
      </c>
      <c r="E220" s="59"/>
      <c r="F220" s="60">
        <v>2011270</v>
      </c>
      <c r="G220" s="61" t="s">
        <v>484</v>
      </c>
      <c r="H220" s="57"/>
      <c r="I220" s="57"/>
      <c r="J220" s="57"/>
      <c r="K220" s="57"/>
      <c r="L220" s="57"/>
      <c r="M220" s="57"/>
      <c r="N220" s="57"/>
      <c r="O220" s="57" t="s">
        <v>323</v>
      </c>
      <c r="P220" s="57" t="s">
        <v>68</v>
      </c>
      <c r="Q220" s="82" t="s">
        <v>2395</v>
      </c>
      <c r="R220" s="64">
        <v>5181</v>
      </c>
      <c r="S220" s="64" t="s">
        <v>66</v>
      </c>
      <c r="T220" s="59" t="s">
        <v>66</v>
      </c>
      <c r="U220" s="59" t="s">
        <v>2465</v>
      </c>
      <c r="V220" s="59"/>
      <c r="W220" s="59"/>
    </row>
    <row r="221" spans="1:23" ht="15" customHeight="1" x14ac:dyDescent="0.3">
      <c r="A221" s="56" t="s">
        <v>460</v>
      </c>
      <c r="B221" s="57" t="s">
        <v>66</v>
      </c>
      <c r="C221" s="57" t="s">
        <v>66</v>
      </c>
      <c r="D221" s="58" t="s">
        <v>485</v>
      </c>
      <c r="E221" s="59"/>
      <c r="F221" s="60">
        <v>2011275</v>
      </c>
      <c r="G221" s="61" t="s">
        <v>486</v>
      </c>
      <c r="H221" s="57"/>
      <c r="I221" s="57"/>
      <c r="J221" s="57"/>
      <c r="K221" s="57"/>
      <c r="L221" s="57"/>
      <c r="M221" s="57"/>
      <c r="N221" s="57"/>
      <c r="O221" s="57" t="s">
        <v>323</v>
      </c>
      <c r="P221" s="57" t="s">
        <v>68</v>
      </c>
      <c r="Q221" s="82" t="s">
        <v>2395</v>
      </c>
      <c r="R221" s="64">
        <v>5181</v>
      </c>
      <c r="S221" s="64" t="s">
        <v>66</v>
      </c>
      <c r="T221" s="59" t="s">
        <v>66</v>
      </c>
      <c r="U221" s="59" t="s">
        <v>2465</v>
      </c>
      <c r="V221" s="59"/>
      <c r="W221" s="59"/>
    </row>
    <row r="222" spans="1:23" ht="15" customHeight="1" x14ac:dyDescent="0.3">
      <c r="A222" s="56" t="s">
        <v>460</v>
      </c>
      <c r="B222" s="57" t="s">
        <v>66</v>
      </c>
      <c r="C222" s="57" t="s">
        <v>66</v>
      </c>
      <c r="D222" s="58" t="s">
        <v>487</v>
      </c>
      <c r="E222" s="59"/>
      <c r="F222" s="60">
        <v>2011280</v>
      </c>
      <c r="G222" s="61" t="s">
        <v>488</v>
      </c>
      <c r="H222" s="57"/>
      <c r="I222" s="57"/>
      <c r="J222" s="57"/>
      <c r="K222" s="57"/>
      <c r="L222" s="57"/>
      <c r="M222" s="57"/>
      <c r="N222" s="57"/>
      <c r="O222" s="57" t="s">
        <v>323</v>
      </c>
      <c r="P222" s="57" t="s">
        <v>68</v>
      </c>
      <c r="Q222" s="82" t="s">
        <v>2395</v>
      </c>
      <c r="R222" s="64">
        <v>5181</v>
      </c>
      <c r="S222" s="64" t="s">
        <v>66</v>
      </c>
      <c r="T222" s="59" t="s">
        <v>66</v>
      </c>
      <c r="U222" s="59" t="s">
        <v>2465</v>
      </c>
      <c r="V222" s="59"/>
      <c r="W222" s="59"/>
    </row>
    <row r="223" spans="1:23" ht="15" customHeight="1" x14ac:dyDescent="0.3">
      <c r="A223" s="56" t="s">
        <v>460</v>
      </c>
      <c r="B223" s="57" t="s">
        <v>66</v>
      </c>
      <c r="C223" s="57" t="s">
        <v>66</v>
      </c>
      <c r="D223" s="58" t="s">
        <v>489</v>
      </c>
      <c r="E223" s="59"/>
      <c r="F223" s="60">
        <v>2011285</v>
      </c>
      <c r="G223" s="61" t="s">
        <v>490</v>
      </c>
      <c r="H223" s="57"/>
      <c r="I223" s="57"/>
      <c r="J223" s="57"/>
      <c r="K223" s="57"/>
      <c r="L223" s="57"/>
      <c r="M223" s="57"/>
      <c r="N223" s="57"/>
      <c r="O223" s="57" t="s">
        <v>323</v>
      </c>
      <c r="P223" s="57" t="s">
        <v>68</v>
      </c>
      <c r="Q223" s="82" t="s">
        <v>2395</v>
      </c>
      <c r="R223" s="64">
        <v>5181</v>
      </c>
      <c r="S223" s="64" t="s">
        <v>66</v>
      </c>
      <c r="T223" s="59" t="s">
        <v>66</v>
      </c>
      <c r="U223" s="59" t="s">
        <v>2465</v>
      </c>
      <c r="V223" s="59"/>
      <c r="W223" s="59"/>
    </row>
    <row r="224" spans="1:23" ht="15" customHeight="1" x14ac:dyDescent="0.3">
      <c r="A224" s="56" t="s">
        <v>460</v>
      </c>
      <c r="B224" s="57" t="s">
        <v>66</v>
      </c>
      <c r="C224" s="57" t="s">
        <v>66</v>
      </c>
      <c r="D224" s="58" t="s">
        <v>491</v>
      </c>
      <c r="E224" s="59"/>
      <c r="F224" s="60">
        <v>2011290</v>
      </c>
      <c r="G224" s="61" t="s">
        <v>492</v>
      </c>
      <c r="H224" s="57"/>
      <c r="I224" s="57"/>
      <c r="J224" s="57"/>
      <c r="K224" s="57"/>
      <c r="L224" s="57"/>
      <c r="M224" s="57"/>
      <c r="N224" s="57"/>
      <c r="O224" s="57" t="s">
        <v>323</v>
      </c>
      <c r="P224" s="57" t="s">
        <v>68</v>
      </c>
      <c r="Q224" s="82" t="s">
        <v>2395</v>
      </c>
      <c r="R224" s="64">
        <v>5181</v>
      </c>
      <c r="S224" s="64" t="s">
        <v>66</v>
      </c>
      <c r="T224" s="59" t="s">
        <v>66</v>
      </c>
      <c r="U224" s="59" t="s">
        <v>2465</v>
      </c>
      <c r="V224" s="59"/>
      <c r="W224" s="59"/>
    </row>
    <row r="225" spans="1:23" ht="15" customHeight="1" x14ac:dyDescent="0.3">
      <c r="A225" s="56" t="s">
        <v>460</v>
      </c>
      <c r="B225" s="57" t="s">
        <v>66</v>
      </c>
      <c r="C225" s="57" t="s">
        <v>66</v>
      </c>
      <c r="D225" s="58" t="s">
        <v>493</v>
      </c>
      <c r="E225" s="59"/>
      <c r="F225" s="60">
        <v>2011295</v>
      </c>
      <c r="G225" s="61" t="s">
        <v>494</v>
      </c>
      <c r="H225" s="57"/>
      <c r="I225" s="57"/>
      <c r="J225" s="57"/>
      <c r="K225" s="57"/>
      <c r="L225" s="57"/>
      <c r="M225" s="57"/>
      <c r="N225" s="57"/>
      <c r="O225" s="57" t="s">
        <v>323</v>
      </c>
      <c r="P225" s="57" t="s">
        <v>68</v>
      </c>
      <c r="Q225" s="82" t="s">
        <v>2395</v>
      </c>
      <c r="R225" s="64">
        <v>5181</v>
      </c>
      <c r="S225" s="64" t="s">
        <v>66</v>
      </c>
      <c r="T225" s="59" t="s">
        <v>66</v>
      </c>
      <c r="U225" s="59" t="s">
        <v>2465</v>
      </c>
      <c r="V225" s="59"/>
      <c r="W225" s="59"/>
    </row>
    <row r="226" spans="1:23" ht="15" customHeight="1" x14ac:dyDescent="0.3">
      <c r="A226" s="56" t="s">
        <v>460</v>
      </c>
      <c r="B226" s="57" t="s">
        <v>66</v>
      </c>
      <c r="C226" s="57" t="s">
        <v>66</v>
      </c>
      <c r="D226" s="58" t="s">
        <v>495</v>
      </c>
      <c r="E226" s="59"/>
      <c r="F226" s="60">
        <v>2011300</v>
      </c>
      <c r="G226" s="61" t="s">
        <v>496</v>
      </c>
      <c r="H226" s="57"/>
      <c r="I226" s="57"/>
      <c r="J226" s="57"/>
      <c r="K226" s="57"/>
      <c r="L226" s="57"/>
      <c r="M226" s="57"/>
      <c r="N226" s="57"/>
      <c r="O226" s="57" t="s">
        <v>323</v>
      </c>
      <c r="P226" s="57" t="s">
        <v>68</v>
      </c>
      <c r="Q226" s="82" t="s">
        <v>2395</v>
      </c>
      <c r="R226" s="64">
        <v>5181</v>
      </c>
      <c r="S226" s="64" t="s">
        <v>66</v>
      </c>
      <c r="T226" s="59" t="s">
        <v>66</v>
      </c>
      <c r="U226" s="59" t="s">
        <v>2465</v>
      </c>
      <c r="V226" s="59"/>
      <c r="W226" s="59"/>
    </row>
    <row r="227" spans="1:23" ht="15" customHeight="1" x14ac:dyDescent="0.3">
      <c r="A227" s="56" t="s">
        <v>460</v>
      </c>
      <c r="B227" s="57" t="s">
        <v>66</v>
      </c>
      <c r="C227" s="57" t="s">
        <v>66</v>
      </c>
      <c r="D227" s="58" t="s">
        <v>497</v>
      </c>
      <c r="E227" s="59"/>
      <c r="F227" s="60">
        <v>2011305</v>
      </c>
      <c r="G227" s="61" t="s">
        <v>498</v>
      </c>
      <c r="H227" s="57"/>
      <c r="I227" s="57"/>
      <c r="J227" s="57"/>
      <c r="K227" s="57"/>
      <c r="L227" s="57"/>
      <c r="M227" s="57"/>
      <c r="N227" s="57"/>
      <c r="O227" s="57" t="s">
        <v>323</v>
      </c>
      <c r="P227" s="57" t="s">
        <v>68</v>
      </c>
      <c r="Q227" s="82" t="s">
        <v>2395</v>
      </c>
      <c r="R227" s="64">
        <v>5181</v>
      </c>
      <c r="S227" s="64" t="s">
        <v>66</v>
      </c>
      <c r="T227" s="59" t="s">
        <v>66</v>
      </c>
      <c r="U227" s="59" t="s">
        <v>2465</v>
      </c>
      <c r="V227" s="59"/>
      <c r="W227" s="59"/>
    </row>
    <row r="228" spans="1:23" ht="15" customHeight="1" x14ac:dyDescent="0.3">
      <c r="A228" s="56" t="s">
        <v>460</v>
      </c>
      <c r="B228" s="57" t="s">
        <v>66</v>
      </c>
      <c r="C228" s="57" t="s">
        <v>66</v>
      </c>
      <c r="D228" s="58" t="s">
        <v>499</v>
      </c>
      <c r="E228" s="59"/>
      <c r="F228" s="60">
        <v>2011310</v>
      </c>
      <c r="G228" s="61" t="s">
        <v>500</v>
      </c>
      <c r="H228" s="57"/>
      <c r="I228" s="57"/>
      <c r="J228" s="57"/>
      <c r="K228" s="57"/>
      <c r="L228" s="57"/>
      <c r="M228" s="57"/>
      <c r="N228" s="57"/>
      <c r="O228" s="57" t="s">
        <v>323</v>
      </c>
      <c r="P228" s="57" t="s">
        <v>68</v>
      </c>
      <c r="Q228" s="82" t="s">
        <v>2395</v>
      </c>
      <c r="R228" s="64">
        <v>5181</v>
      </c>
      <c r="S228" s="64" t="s">
        <v>66</v>
      </c>
      <c r="T228" s="59" t="s">
        <v>66</v>
      </c>
      <c r="U228" s="59" t="s">
        <v>2465</v>
      </c>
      <c r="V228" s="59"/>
      <c r="W228" s="59"/>
    </row>
    <row r="229" spans="1:23" ht="15" customHeight="1" x14ac:dyDescent="0.3">
      <c r="A229" s="56" t="s">
        <v>460</v>
      </c>
      <c r="B229" s="57" t="s">
        <v>66</v>
      </c>
      <c r="C229" s="57" t="s">
        <v>66</v>
      </c>
      <c r="D229" s="58" t="s">
        <v>501</v>
      </c>
      <c r="E229" s="59"/>
      <c r="F229" s="60">
        <v>2011315</v>
      </c>
      <c r="G229" s="61" t="s">
        <v>502</v>
      </c>
      <c r="H229" s="57"/>
      <c r="I229" s="57"/>
      <c r="J229" s="57"/>
      <c r="K229" s="57"/>
      <c r="L229" s="57"/>
      <c r="M229" s="57"/>
      <c r="N229" s="57"/>
      <c r="O229" s="57" t="s">
        <v>323</v>
      </c>
      <c r="P229" s="57" t="s">
        <v>68</v>
      </c>
      <c r="Q229" s="82" t="s">
        <v>2395</v>
      </c>
      <c r="R229" s="64">
        <v>5181</v>
      </c>
      <c r="S229" s="64" t="s">
        <v>66</v>
      </c>
      <c r="T229" s="59" t="s">
        <v>66</v>
      </c>
      <c r="U229" s="59" t="s">
        <v>2465</v>
      </c>
      <c r="V229" s="59"/>
      <c r="W229" s="59"/>
    </row>
    <row r="230" spans="1:23" ht="15" customHeight="1" x14ac:dyDescent="0.3">
      <c r="A230" s="56" t="s">
        <v>460</v>
      </c>
      <c r="B230" s="57" t="s">
        <v>66</v>
      </c>
      <c r="C230" s="57" t="s">
        <v>66</v>
      </c>
      <c r="D230" s="58" t="s">
        <v>503</v>
      </c>
      <c r="E230" s="59"/>
      <c r="F230" s="60">
        <v>2011320</v>
      </c>
      <c r="G230" s="61" t="s">
        <v>504</v>
      </c>
      <c r="H230" s="57"/>
      <c r="I230" s="57"/>
      <c r="J230" s="57"/>
      <c r="K230" s="57"/>
      <c r="L230" s="57"/>
      <c r="M230" s="57"/>
      <c r="N230" s="57"/>
      <c r="O230" s="57" t="s">
        <v>323</v>
      </c>
      <c r="P230" s="57" t="s">
        <v>68</v>
      </c>
      <c r="Q230" s="82" t="s">
        <v>2395</v>
      </c>
      <c r="R230" s="64">
        <v>5181</v>
      </c>
      <c r="S230" s="64" t="s">
        <v>66</v>
      </c>
      <c r="T230" s="59" t="s">
        <v>66</v>
      </c>
      <c r="U230" s="59" t="s">
        <v>2465</v>
      </c>
      <c r="V230" s="59"/>
      <c r="W230" s="59"/>
    </row>
    <row r="231" spans="1:23" ht="15" customHeight="1" x14ac:dyDescent="0.3">
      <c r="A231" s="56" t="s">
        <v>460</v>
      </c>
      <c r="B231" s="57" t="s">
        <v>66</v>
      </c>
      <c r="C231" s="57" t="s">
        <v>66</v>
      </c>
      <c r="D231" s="58" t="s">
        <v>178</v>
      </c>
      <c r="E231" s="59"/>
      <c r="F231" s="60">
        <v>2011325</v>
      </c>
      <c r="G231" s="61" t="s">
        <v>504</v>
      </c>
      <c r="H231" s="57"/>
      <c r="I231" s="57"/>
      <c r="J231" s="57"/>
      <c r="K231" s="57"/>
      <c r="L231" s="57"/>
      <c r="M231" s="57"/>
      <c r="N231" s="57"/>
      <c r="O231" s="57" t="s">
        <v>323</v>
      </c>
      <c r="P231" s="57" t="s">
        <v>68</v>
      </c>
      <c r="Q231" s="82" t="s">
        <v>2395</v>
      </c>
      <c r="R231" s="64">
        <v>5181</v>
      </c>
      <c r="S231" s="64" t="s">
        <v>66</v>
      </c>
      <c r="T231" s="59" t="s">
        <v>66</v>
      </c>
      <c r="U231" s="59" t="s">
        <v>2465</v>
      </c>
      <c r="V231" s="59"/>
      <c r="W231" s="59"/>
    </row>
    <row r="232" spans="1:23" ht="15" customHeight="1" x14ac:dyDescent="0.3">
      <c r="A232" s="56" t="s">
        <v>377</v>
      </c>
      <c r="B232" s="57" t="s">
        <v>66</v>
      </c>
      <c r="C232" s="57" t="s">
        <v>66</v>
      </c>
      <c r="D232" s="58" t="s">
        <v>505</v>
      </c>
      <c r="E232" s="59"/>
      <c r="F232" s="60">
        <v>2011345</v>
      </c>
      <c r="G232" s="61" t="s">
        <v>506</v>
      </c>
      <c r="H232" s="57"/>
      <c r="I232" s="57"/>
      <c r="J232" s="57"/>
      <c r="K232" s="57"/>
      <c r="L232" s="57"/>
      <c r="M232" s="57"/>
      <c r="N232" s="57"/>
      <c r="O232" s="57" t="s">
        <v>323</v>
      </c>
      <c r="P232" s="57" t="s">
        <v>68</v>
      </c>
      <c r="Q232" s="82" t="s">
        <v>2395</v>
      </c>
      <c r="R232" s="64">
        <v>5124</v>
      </c>
      <c r="S232" s="64" t="s">
        <v>66</v>
      </c>
      <c r="T232" s="59" t="s">
        <v>66</v>
      </c>
      <c r="U232" s="59" t="s">
        <v>2465</v>
      </c>
      <c r="V232" s="59"/>
      <c r="W232" s="59"/>
    </row>
    <row r="233" spans="1:23" ht="15" customHeight="1" x14ac:dyDescent="0.3">
      <c r="A233" s="56" t="s">
        <v>377</v>
      </c>
      <c r="B233" s="57" t="s">
        <v>66</v>
      </c>
      <c r="C233" s="57" t="s">
        <v>66</v>
      </c>
      <c r="D233" s="58" t="s">
        <v>507</v>
      </c>
      <c r="E233" s="59"/>
      <c r="F233" s="60">
        <v>2011350</v>
      </c>
      <c r="G233" s="61" t="s">
        <v>508</v>
      </c>
      <c r="H233" s="57"/>
      <c r="I233" s="57"/>
      <c r="J233" s="57"/>
      <c r="K233" s="57"/>
      <c r="L233" s="57"/>
      <c r="M233" s="57"/>
      <c r="N233" s="57"/>
      <c r="O233" s="57" t="s">
        <v>323</v>
      </c>
      <c r="P233" s="57" t="s">
        <v>68</v>
      </c>
      <c r="Q233" s="82" t="s">
        <v>2395</v>
      </c>
      <c r="R233" s="64">
        <v>5124</v>
      </c>
      <c r="S233" s="64" t="s">
        <v>66</v>
      </c>
      <c r="T233" s="59" t="s">
        <v>66</v>
      </c>
      <c r="U233" s="59" t="s">
        <v>2465</v>
      </c>
      <c r="V233" s="59"/>
      <c r="W233" s="59"/>
    </row>
    <row r="234" spans="1:23" ht="15" customHeight="1" x14ac:dyDescent="0.3">
      <c r="A234" s="56" t="s">
        <v>377</v>
      </c>
      <c r="B234" s="57" t="s">
        <v>66</v>
      </c>
      <c r="C234" s="57" t="s">
        <v>66</v>
      </c>
      <c r="D234" s="58" t="s">
        <v>509</v>
      </c>
      <c r="E234" s="59"/>
      <c r="F234" s="60">
        <v>2011355</v>
      </c>
      <c r="G234" s="61" t="s">
        <v>510</v>
      </c>
      <c r="H234" s="57"/>
      <c r="I234" s="57"/>
      <c r="J234" s="57"/>
      <c r="K234" s="57"/>
      <c r="L234" s="57"/>
      <c r="M234" s="57"/>
      <c r="N234" s="57"/>
      <c r="O234" s="57" t="s">
        <v>323</v>
      </c>
      <c r="P234" s="57" t="s">
        <v>68</v>
      </c>
      <c r="Q234" s="82" t="s">
        <v>2395</v>
      </c>
      <c r="R234" s="64">
        <v>5124</v>
      </c>
      <c r="S234" s="64" t="s">
        <v>66</v>
      </c>
      <c r="T234" s="59" t="s">
        <v>66</v>
      </c>
      <c r="U234" s="59" t="s">
        <v>2465</v>
      </c>
      <c r="V234" s="59"/>
      <c r="W234" s="59"/>
    </row>
    <row r="235" spans="1:23" ht="15" customHeight="1" x14ac:dyDescent="0.3">
      <c r="A235" s="56" t="s">
        <v>377</v>
      </c>
      <c r="B235" s="57" t="s">
        <v>66</v>
      </c>
      <c r="C235" s="57" t="s">
        <v>66</v>
      </c>
      <c r="D235" s="58" t="s">
        <v>511</v>
      </c>
      <c r="E235" s="59"/>
      <c r="F235" s="60">
        <v>2011360</v>
      </c>
      <c r="G235" s="61" t="s">
        <v>512</v>
      </c>
      <c r="H235" s="57"/>
      <c r="I235" s="57"/>
      <c r="J235" s="57"/>
      <c r="K235" s="57"/>
      <c r="L235" s="57"/>
      <c r="M235" s="57"/>
      <c r="N235" s="57"/>
      <c r="O235" s="57" t="s">
        <v>323</v>
      </c>
      <c r="P235" s="57" t="s">
        <v>68</v>
      </c>
      <c r="Q235" s="82" t="s">
        <v>2395</v>
      </c>
      <c r="R235" s="64">
        <v>5124</v>
      </c>
      <c r="S235" s="64" t="s">
        <v>66</v>
      </c>
      <c r="T235" s="59" t="s">
        <v>66</v>
      </c>
      <c r="U235" s="59" t="s">
        <v>2465</v>
      </c>
      <c r="V235" s="59"/>
      <c r="W235" s="59"/>
    </row>
    <row r="236" spans="1:23" ht="15" customHeight="1" x14ac:dyDescent="0.3">
      <c r="A236" s="56" t="s">
        <v>377</v>
      </c>
      <c r="B236" s="57" t="s">
        <v>66</v>
      </c>
      <c r="C236" s="57" t="s">
        <v>66</v>
      </c>
      <c r="D236" s="58" t="s">
        <v>513</v>
      </c>
      <c r="E236" s="59"/>
      <c r="F236" s="60">
        <v>2011365</v>
      </c>
      <c r="G236" s="61" t="s">
        <v>514</v>
      </c>
      <c r="H236" s="57"/>
      <c r="I236" s="57"/>
      <c r="J236" s="57"/>
      <c r="K236" s="57"/>
      <c r="L236" s="57"/>
      <c r="M236" s="57"/>
      <c r="N236" s="57"/>
      <c r="O236" s="57" t="s">
        <v>323</v>
      </c>
      <c r="P236" s="57" t="s">
        <v>68</v>
      </c>
      <c r="Q236" s="82" t="s">
        <v>2395</v>
      </c>
      <c r="R236" s="64">
        <v>5124</v>
      </c>
      <c r="S236" s="64" t="s">
        <v>66</v>
      </c>
      <c r="T236" s="59" t="s">
        <v>66</v>
      </c>
      <c r="U236" s="59" t="s">
        <v>2465</v>
      </c>
      <c r="V236" s="59"/>
      <c r="W236" s="59"/>
    </row>
    <row r="237" spans="1:23" ht="15" customHeight="1" x14ac:dyDescent="0.3">
      <c r="A237" s="56" t="s">
        <v>377</v>
      </c>
      <c r="B237" s="57" t="s">
        <v>66</v>
      </c>
      <c r="C237" s="57" t="s">
        <v>66</v>
      </c>
      <c r="D237" s="58" t="s">
        <v>515</v>
      </c>
      <c r="E237" s="59"/>
      <c r="F237" s="60">
        <v>2011370</v>
      </c>
      <c r="G237" s="61" t="s">
        <v>516</v>
      </c>
      <c r="H237" s="57"/>
      <c r="I237" s="57"/>
      <c r="J237" s="57"/>
      <c r="K237" s="57"/>
      <c r="L237" s="57"/>
      <c r="M237" s="57"/>
      <c r="N237" s="57"/>
      <c r="O237" s="57" t="s">
        <v>323</v>
      </c>
      <c r="P237" s="57" t="s">
        <v>68</v>
      </c>
      <c r="Q237" s="82" t="s">
        <v>2395</v>
      </c>
      <c r="R237" s="64">
        <v>5124</v>
      </c>
      <c r="S237" s="64" t="s">
        <v>66</v>
      </c>
      <c r="T237" s="59" t="s">
        <v>66</v>
      </c>
      <c r="U237" s="59" t="s">
        <v>2465</v>
      </c>
      <c r="V237" s="59"/>
      <c r="W237" s="59"/>
    </row>
    <row r="238" spans="1:23" ht="15" customHeight="1" x14ac:dyDescent="0.3">
      <c r="A238" s="56" t="s">
        <v>377</v>
      </c>
      <c r="B238" s="57" t="s">
        <v>66</v>
      </c>
      <c r="C238" s="57" t="s">
        <v>66</v>
      </c>
      <c r="D238" s="58" t="s">
        <v>517</v>
      </c>
      <c r="E238" s="59"/>
      <c r="F238" s="60">
        <v>2011375</v>
      </c>
      <c r="G238" s="61" t="s">
        <v>518</v>
      </c>
      <c r="H238" s="57"/>
      <c r="I238" s="57"/>
      <c r="J238" s="57"/>
      <c r="K238" s="57"/>
      <c r="L238" s="57"/>
      <c r="M238" s="57"/>
      <c r="N238" s="57"/>
      <c r="O238" s="57" t="s">
        <v>323</v>
      </c>
      <c r="P238" s="57" t="s">
        <v>68</v>
      </c>
      <c r="Q238" s="82" t="s">
        <v>2395</v>
      </c>
      <c r="R238" s="64">
        <v>5124</v>
      </c>
      <c r="S238" s="64" t="s">
        <v>66</v>
      </c>
      <c r="T238" s="59" t="s">
        <v>66</v>
      </c>
      <c r="U238" s="59" t="s">
        <v>2465</v>
      </c>
      <c r="V238" s="59"/>
      <c r="W238" s="59"/>
    </row>
    <row r="239" spans="1:23" ht="15" customHeight="1" x14ac:dyDescent="0.3">
      <c r="A239" s="56" t="s">
        <v>377</v>
      </c>
      <c r="B239" s="57" t="s">
        <v>66</v>
      </c>
      <c r="C239" s="57" t="s">
        <v>66</v>
      </c>
      <c r="D239" s="58" t="s">
        <v>519</v>
      </c>
      <c r="E239" s="59"/>
      <c r="F239" s="60">
        <v>2011380</v>
      </c>
      <c r="G239" s="61" t="s">
        <v>520</v>
      </c>
      <c r="H239" s="57"/>
      <c r="I239" s="57"/>
      <c r="J239" s="57"/>
      <c r="K239" s="57"/>
      <c r="L239" s="57"/>
      <c r="M239" s="57"/>
      <c r="N239" s="57"/>
      <c r="O239" s="57" t="s">
        <v>323</v>
      </c>
      <c r="P239" s="57" t="s">
        <v>68</v>
      </c>
      <c r="Q239" s="82" t="s">
        <v>2395</v>
      </c>
      <c r="R239" s="64">
        <v>5124</v>
      </c>
      <c r="S239" s="64" t="s">
        <v>66</v>
      </c>
      <c r="T239" s="59" t="s">
        <v>66</v>
      </c>
      <c r="U239" s="59" t="s">
        <v>2465</v>
      </c>
      <c r="V239" s="59"/>
      <c r="W239" s="59"/>
    </row>
    <row r="240" spans="1:23" ht="15" customHeight="1" x14ac:dyDescent="0.3">
      <c r="A240" s="56" t="s">
        <v>377</v>
      </c>
      <c r="B240" s="57" t="s">
        <v>66</v>
      </c>
      <c r="C240" s="57" t="s">
        <v>66</v>
      </c>
      <c r="D240" s="58" t="s">
        <v>521</v>
      </c>
      <c r="E240" s="59"/>
      <c r="F240" s="60">
        <v>2011385</v>
      </c>
      <c r="G240" s="61" t="s">
        <v>522</v>
      </c>
      <c r="H240" s="57"/>
      <c r="I240" s="57"/>
      <c r="J240" s="57"/>
      <c r="K240" s="57"/>
      <c r="L240" s="57"/>
      <c r="M240" s="57"/>
      <c r="N240" s="57"/>
      <c r="O240" s="57" t="s">
        <v>323</v>
      </c>
      <c r="P240" s="57" t="s">
        <v>68</v>
      </c>
      <c r="Q240" s="82" t="s">
        <v>2395</v>
      </c>
      <c r="R240" s="64">
        <v>5124</v>
      </c>
      <c r="S240" s="64" t="s">
        <v>66</v>
      </c>
      <c r="T240" s="59" t="s">
        <v>66</v>
      </c>
      <c r="U240" s="59" t="s">
        <v>2465</v>
      </c>
      <c r="V240" s="59"/>
      <c r="W240" s="59"/>
    </row>
    <row r="241" spans="1:23" ht="15" customHeight="1" x14ac:dyDescent="0.3">
      <c r="A241" s="56" t="s">
        <v>377</v>
      </c>
      <c r="B241" s="57" t="s">
        <v>66</v>
      </c>
      <c r="C241" s="57" t="s">
        <v>66</v>
      </c>
      <c r="D241" s="58" t="s">
        <v>523</v>
      </c>
      <c r="E241" s="59"/>
      <c r="F241" s="60">
        <v>2011390</v>
      </c>
      <c r="G241" s="61" t="s">
        <v>524</v>
      </c>
      <c r="H241" s="57"/>
      <c r="I241" s="57"/>
      <c r="J241" s="57"/>
      <c r="K241" s="57"/>
      <c r="L241" s="57"/>
      <c r="M241" s="57"/>
      <c r="N241" s="57"/>
      <c r="O241" s="57" t="s">
        <v>323</v>
      </c>
      <c r="P241" s="57" t="s">
        <v>68</v>
      </c>
      <c r="Q241" s="82" t="s">
        <v>2395</v>
      </c>
      <c r="R241" s="64">
        <v>5124</v>
      </c>
      <c r="S241" s="64" t="s">
        <v>66</v>
      </c>
      <c r="T241" s="59" t="s">
        <v>66</v>
      </c>
      <c r="U241" s="59" t="s">
        <v>2465</v>
      </c>
      <c r="V241" s="59"/>
      <c r="W241" s="59"/>
    </row>
    <row r="242" spans="1:23" ht="15" customHeight="1" x14ac:dyDescent="0.3">
      <c r="A242" s="56" t="s">
        <v>460</v>
      </c>
      <c r="B242" s="57" t="s">
        <v>66</v>
      </c>
      <c r="C242" s="57" t="s">
        <v>66</v>
      </c>
      <c r="D242" s="58" t="s">
        <v>525</v>
      </c>
      <c r="E242" s="59"/>
      <c r="F242" s="60">
        <v>2011395</v>
      </c>
      <c r="G242" s="61" t="s">
        <v>526</v>
      </c>
      <c r="H242" s="57"/>
      <c r="I242" s="57"/>
      <c r="J242" s="57"/>
      <c r="K242" s="57"/>
      <c r="L242" s="57"/>
      <c r="M242" s="57"/>
      <c r="N242" s="57"/>
      <c r="O242" s="57" t="s">
        <v>323</v>
      </c>
      <c r="P242" s="57" t="s">
        <v>68</v>
      </c>
      <c r="Q242" s="82" t="s">
        <v>2395</v>
      </c>
      <c r="R242" s="64">
        <v>5187</v>
      </c>
      <c r="S242" s="64" t="s">
        <v>66</v>
      </c>
      <c r="T242" s="59" t="s">
        <v>66</v>
      </c>
      <c r="U242" s="59" t="s">
        <v>2465</v>
      </c>
      <c r="V242" s="59"/>
      <c r="W242" s="59"/>
    </row>
    <row r="243" spans="1:23" ht="15" customHeight="1" x14ac:dyDescent="0.3">
      <c r="A243" s="56" t="s">
        <v>460</v>
      </c>
      <c r="B243" s="57" t="s">
        <v>66</v>
      </c>
      <c r="C243" s="57" t="s">
        <v>66</v>
      </c>
      <c r="D243" s="58" t="s">
        <v>527</v>
      </c>
      <c r="E243" s="59"/>
      <c r="F243" s="60">
        <v>2011400</v>
      </c>
      <c r="G243" s="61" t="s">
        <v>528</v>
      </c>
      <c r="H243" s="57"/>
      <c r="I243" s="57"/>
      <c r="J243" s="57"/>
      <c r="K243" s="57"/>
      <c r="L243" s="57"/>
      <c r="M243" s="57"/>
      <c r="N243" s="57"/>
      <c r="O243" s="57" t="s">
        <v>323</v>
      </c>
      <c r="P243" s="57" t="s">
        <v>68</v>
      </c>
      <c r="Q243" s="82" t="s">
        <v>2395</v>
      </c>
      <c r="R243" s="64">
        <v>5187</v>
      </c>
      <c r="S243" s="64" t="s">
        <v>66</v>
      </c>
      <c r="T243" s="59" t="s">
        <v>66</v>
      </c>
      <c r="U243" s="59" t="s">
        <v>2465</v>
      </c>
      <c r="V243" s="59"/>
      <c r="W243" s="59"/>
    </row>
    <row r="244" spans="1:23" ht="15" customHeight="1" x14ac:dyDescent="0.3">
      <c r="A244" s="56" t="s">
        <v>460</v>
      </c>
      <c r="B244" s="57" t="s">
        <v>66</v>
      </c>
      <c r="C244" s="57" t="s">
        <v>66</v>
      </c>
      <c r="D244" s="58" t="s">
        <v>529</v>
      </c>
      <c r="E244" s="59"/>
      <c r="F244" s="60">
        <v>2011405</v>
      </c>
      <c r="G244" s="61" t="s">
        <v>530</v>
      </c>
      <c r="H244" s="57"/>
      <c r="I244" s="57"/>
      <c r="J244" s="57"/>
      <c r="K244" s="57"/>
      <c r="L244" s="57"/>
      <c r="M244" s="57"/>
      <c r="N244" s="57"/>
      <c r="O244" s="57" t="s">
        <v>323</v>
      </c>
      <c r="P244" s="57" t="s">
        <v>68</v>
      </c>
      <c r="Q244" s="82" t="s">
        <v>2395</v>
      </c>
      <c r="R244" s="64">
        <v>5187</v>
      </c>
      <c r="S244" s="64" t="s">
        <v>66</v>
      </c>
      <c r="T244" s="59" t="s">
        <v>66</v>
      </c>
      <c r="U244" s="59" t="s">
        <v>2465</v>
      </c>
      <c r="V244" s="59"/>
      <c r="W244" s="59"/>
    </row>
    <row r="245" spans="1:23" ht="15" customHeight="1" x14ac:dyDescent="0.3">
      <c r="A245" s="56" t="s">
        <v>460</v>
      </c>
      <c r="B245" s="57" t="s">
        <v>66</v>
      </c>
      <c r="C245" s="57" t="s">
        <v>66</v>
      </c>
      <c r="D245" s="58" t="s">
        <v>531</v>
      </c>
      <c r="E245" s="59"/>
      <c r="F245" s="60">
        <v>2011410</v>
      </c>
      <c r="G245" s="61" t="s">
        <v>532</v>
      </c>
      <c r="H245" s="57"/>
      <c r="I245" s="57"/>
      <c r="J245" s="57"/>
      <c r="K245" s="57"/>
      <c r="L245" s="57"/>
      <c r="M245" s="57"/>
      <c r="N245" s="57"/>
      <c r="O245" s="57" t="s">
        <v>323</v>
      </c>
      <c r="P245" s="57" t="s">
        <v>68</v>
      </c>
      <c r="Q245" s="82" t="s">
        <v>2395</v>
      </c>
      <c r="R245" s="64">
        <v>5187</v>
      </c>
      <c r="S245" s="64" t="s">
        <v>66</v>
      </c>
      <c r="T245" s="59" t="s">
        <v>66</v>
      </c>
      <c r="U245" s="59" t="s">
        <v>2465</v>
      </c>
      <c r="V245" s="59"/>
      <c r="W245" s="59"/>
    </row>
    <row r="246" spans="1:23" ht="15" customHeight="1" x14ac:dyDescent="0.3">
      <c r="A246" s="56" t="s">
        <v>460</v>
      </c>
      <c r="B246" s="57" t="s">
        <v>66</v>
      </c>
      <c r="C246" s="57" t="s">
        <v>66</v>
      </c>
      <c r="D246" s="58" t="s">
        <v>533</v>
      </c>
      <c r="E246" s="59"/>
      <c r="F246" s="60">
        <v>2011415</v>
      </c>
      <c r="G246" s="61" t="s">
        <v>534</v>
      </c>
      <c r="H246" s="57"/>
      <c r="I246" s="57"/>
      <c r="J246" s="57"/>
      <c r="K246" s="57"/>
      <c r="L246" s="57"/>
      <c r="M246" s="57"/>
      <c r="N246" s="57"/>
      <c r="O246" s="57" t="s">
        <v>323</v>
      </c>
      <c r="P246" s="57" t="s">
        <v>68</v>
      </c>
      <c r="Q246" s="82" t="s">
        <v>2395</v>
      </c>
      <c r="R246" s="64">
        <v>5187</v>
      </c>
      <c r="S246" s="64" t="s">
        <v>66</v>
      </c>
      <c r="T246" s="59" t="s">
        <v>66</v>
      </c>
      <c r="U246" s="59" t="s">
        <v>2465</v>
      </c>
      <c r="V246" s="59"/>
      <c r="W246" s="59"/>
    </row>
    <row r="247" spans="1:23" ht="15" customHeight="1" x14ac:dyDescent="0.3">
      <c r="A247" s="56" t="s">
        <v>460</v>
      </c>
      <c r="B247" s="57" t="s">
        <v>66</v>
      </c>
      <c r="C247" s="57" t="s">
        <v>66</v>
      </c>
      <c r="D247" s="58" t="s">
        <v>535</v>
      </c>
      <c r="E247" s="59"/>
      <c r="F247" s="60">
        <v>2011420</v>
      </c>
      <c r="G247" s="61" t="s">
        <v>536</v>
      </c>
      <c r="H247" s="57"/>
      <c r="I247" s="57"/>
      <c r="J247" s="57"/>
      <c r="K247" s="57"/>
      <c r="L247" s="57"/>
      <c r="M247" s="57"/>
      <c r="N247" s="57"/>
      <c r="O247" s="57" t="s">
        <v>323</v>
      </c>
      <c r="P247" s="57" t="s">
        <v>68</v>
      </c>
      <c r="Q247" s="82" t="s">
        <v>2395</v>
      </c>
      <c r="R247" s="64">
        <v>5187</v>
      </c>
      <c r="S247" s="64" t="s">
        <v>66</v>
      </c>
      <c r="T247" s="59" t="s">
        <v>66</v>
      </c>
      <c r="U247" s="59" t="s">
        <v>2465</v>
      </c>
      <c r="V247" s="59"/>
      <c r="W247" s="59"/>
    </row>
    <row r="248" spans="1:23" ht="15" customHeight="1" x14ac:dyDescent="0.3">
      <c r="A248" s="56" t="s">
        <v>460</v>
      </c>
      <c r="B248" s="57" t="s">
        <v>66</v>
      </c>
      <c r="C248" s="57" t="s">
        <v>66</v>
      </c>
      <c r="D248" s="58" t="s">
        <v>537</v>
      </c>
      <c r="E248" s="59"/>
      <c r="F248" s="60">
        <v>2011455</v>
      </c>
      <c r="G248" s="61" t="s">
        <v>538</v>
      </c>
      <c r="H248" s="57"/>
      <c r="I248" s="57"/>
      <c r="J248" s="57"/>
      <c r="K248" s="57"/>
      <c r="L248" s="57"/>
      <c r="M248" s="57"/>
      <c r="N248" s="57"/>
      <c r="O248" s="57" t="s">
        <v>323</v>
      </c>
      <c r="P248" s="57" t="s">
        <v>68</v>
      </c>
      <c r="Q248" s="82" t="s">
        <v>2395</v>
      </c>
      <c r="R248" s="64">
        <v>5181</v>
      </c>
      <c r="S248" s="64" t="s">
        <v>66</v>
      </c>
      <c r="T248" s="59" t="s">
        <v>66</v>
      </c>
      <c r="U248" s="59" t="s">
        <v>2465</v>
      </c>
      <c r="V248" s="59"/>
      <c r="W248" s="59"/>
    </row>
    <row r="249" spans="1:23" ht="15" customHeight="1" x14ac:dyDescent="0.3">
      <c r="A249" s="56" t="s">
        <v>460</v>
      </c>
      <c r="B249" s="57" t="s">
        <v>66</v>
      </c>
      <c r="C249" s="57" t="s">
        <v>66</v>
      </c>
      <c r="D249" s="58" t="s">
        <v>539</v>
      </c>
      <c r="E249" s="59"/>
      <c r="F249" s="60">
        <v>2011460</v>
      </c>
      <c r="G249" s="61" t="s">
        <v>540</v>
      </c>
      <c r="H249" s="57"/>
      <c r="I249" s="57"/>
      <c r="J249" s="57"/>
      <c r="K249" s="57"/>
      <c r="L249" s="57"/>
      <c r="M249" s="57"/>
      <c r="N249" s="57"/>
      <c r="O249" s="57" t="s">
        <v>323</v>
      </c>
      <c r="P249" s="57" t="s">
        <v>68</v>
      </c>
      <c r="Q249" s="82" t="s">
        <v>2395</v>
      </c>
      <c r="R249" s="64">
        <v>5181</v>
      </c>
      <c r="S249" s="64" t="s">
        <v>66</v>
      </c>
      <c r="T249" s="59" t="s">
        <v>66</v>
      </c>
      <c r="U249" s="59" t="s">
        <v>2465</v>
      </c>
      <c r="V249" s="59"/>
      <c r="W249" s="59"/>
    </row>
    <row r="250" spans="1:23" ht="15" customHeight="1" x14ac:dyDescent="0.3">
      <c r="A250" s="56" t="s">
        <v>460</v>
      </c>
      <c r="B250" s="57" t="s">
        <v>66</v>
      </c>
      <c r="C250" s="57" t="s">
        <v>66</v>
      </c>
      <c r="D250" s="58" t="s">
        <v>541</v>
      </c>
      <c r="E250" s="59"/>
      <c r="F250" s="60">
        <v>2011465</v>
      </c>
      <c r="G250" s="61" t="s">
        <v>542</v>
      </c>
      <c r="H250" s="57"/>
      <c r="I250" s="57"/>
      <c r="J250" s="57"/>
      <c r="K250" s="57"/>
      <c r="L250" s="57"/>
      <c r="M250" s="57"/>
      <c r="N250" s="57"/>
      <c r="O250" s="57" t="s">
        <v>323</v>
      </c>
      <c r="P250" s="57" t="s">
        <v>68</v>
      </c>
      <c r="Q250" s="82" t="s">
        <v>2395</v>
      </c>
      <c r="R250" s="64">
        <v>5181</v>
      </c>
      <c r="S250" s="64" t="s">
        <v>66</v>
      </c>
      <c r="T250" s="59" t="s">
        <v>66</v>
      </c>
      <c r="U250" s="59" t="s">
        <v>2465</v>
      </c>
      <c r="V250" s="59"/>
      <c r="W250" s="59"/>
    </row>
    <row r="251" spans="1:23" ht="15" customHeight="1" x14ac:dyDescent="0.3">
      <c r="A251" s="56" t="s">
        <v>460</v>
      </c>
      <c r="B251" s="57" t="s">
        <v>66</v>
      </c>
      <c r="C251" s="57" t="s">
        <v>66</v>
      </c>
      <c r="D251" s="58" t="s">
        <v>543</v>
      </c>
      <c r="E251" s="59"/>
      <c r="F251" s="60">
        <v>2011470</v>
      </c>
      <c r="G251" s="61" t="s">
        <v>544</v>
      </c>
      <c r="H251" s="57"/>
      <c r="I251" s="57"/>
      <c r="J251" s="57"/>
      <c r="K251" s="57"/>
      <c r="L251" s="57"/>
      <c r="M251" s="57"/>
      <c r="N251" s="57"/>
      <c r="O251" s="57" t="s">
        <v>323</v>
      </c>
      <c r="P251" s="57" t="s">
        <v>68</v>
      </c>
      <c r="Q251" s="82" t="s">
        <v>2395</v>
      </c>
      <c r="R251" s="64">
        <v>5181</v>
      </c>
      <c r="S251" s="64" t="s">
        <v>66</v>
      </c>
      <c r="T251" s="59" t="s">
        <v>66</v>
      </c>
      <c r="U251" s="59" t="s">
        <v>2465</v>
      </c>
      <c r="V251" s="59"/>
      <c r="W251" s="59"/>
    </row>
    <row r="252" spans="1:23" ht="15" customHeight="1" x14ac:dyDescent="0.3">
      <c r="A252" s="56" t="s">
        <v>460</v>
      </c>
      <c r="B252" s="57" t="s">
        <v>66</v>
      </c>
      <c r="C252" s="57" t="s">
        <v>66</v>
      </c>
      <c r="D252" s="58" t="s">
        <v>545</v>
      </c>
      <c r="E252" s="59"/>
      <c r="F252" s="60">
        <v>2011475</v>
      </c>
      <c r="G252" s="61" t="s">
        <v>546</v>
      </c>
      <c r="H252" s="57"/>
      <c r="I252" s="57"/>
      <c r="J252" s="57"/>
      <c r="K252" s="57"/>
      <c r="L252" s="57"/>
      <c r="M252" s="57"/>
      <c r="N252" s="57"/>
      <c r="O252" s="57" t="s">
        <v>323</v>
      </c>
      <c r="P252" s="57" t="s">
        <v>68</v>
      </c>
      <c r="Q252" s="82" t="s">
        <v>2395</v>
      </c>
      <c r="R252" s="64">
        <v>5181</v>
      </c>
      <c r="S252" s="64" t="s">
        <v>66</v>
      </c>
      <c r="T252" s="59" t="s">
        <v>66</v>
      </c>
      <c r="U252" s="59" t="s">
        <v>2465</v>
      </c>
      <c r="V252" s="59"/>
      <c r="W252" s="59"/>
    </row>
    <row r="253" spans="1:23" ht="15" customHeight="1" x14ac:dyDescent="0.3">
      <c r="A253" s="56" t="s">
        <v>460</v>
      </c>
      <c r="B253" s="57" t="s">
        <v>66</v>
      </c>
      <c r="C253" s="57" t="s">
        <v>66</v>
      </c>
      <c r="D253" s="58" t="s">
        <v>547</v>
      </c>
      <c r="E253" s="59"/>
      <c r="F253" s="60">
        <v>2011480</v>
      </c>
      <c r="G253" s="61" t="s">
        <v>548</v>
      </c>
      <c r="H253" s="57"/>
      <c r="I253" s="57"/>
      <c r="J253" s="57"/>
      <c r="K253" s="57"/>
      <c r="L253" s="57"/>
      <c r="M253" s="57"/>
      <c r="N253" s="57"/>
      <c r="O253" s="57" t="s">
        <v>323</v>
      </c>
      <c r="P253" s="57" t="s">
        <v>68</v>
      </c>
      <c r="Q253" s="82" t="s">
        <v>2395</v>
      </c>
      <c r="R253" s="64">
        <v>5181</v>
      </c>
      <c r="S253" s="64" t="s">
        <v>66</v>
      </c>
      <c r="T253" s="59" t="s">
        <v>66</v>
      </c>
      <c r="U253" s="59" t="s">
        <v>2465</v>
      </c>
      <c r="V253" s="59"/>
      <c r="W253" s="59"/>
    </row>
    <row r="254" spans="1:23" ht="15" customHeight="1" x14ac:dyDescent="0.3">
      <c r="A254" s="56" t="s">
        <v>460</v>
      </c>
      <c r="B254" s="57" t="s">
        <v>66</v>
      </c>
      <c r="C254" s="57" t="s">
        <v>66</v>
      </c>
      <c r="D254" s="58" t="s">
        <v>549</v>
      </c>
      <c r="E254" s="59"/>
      <c r="F254" s="60">
        <v>2011485</v>
      </c>
      <c r="G254" s="61" t="s">
        <v>550</v>
      </c>
      <c r="H254" s="57"/>
      <c r="I254" s="57"/>
      <c r="J254" s="57"/>
      <c r="K254" s="57"/>
      <c r="L254" s="57"/>
      <c r="M254" s="57"/>
      <c r="N254" s="57"/>
      <c r="O254" s="57" t="s">
        <v>323</v>
      </c>
      <c r="P254" s="57" t="s">
        <v>68</v>
      </c>
      <c r="Q254" s="82" t="s">
        <v>2395</v>
      </c>
      <c r="R254" s="64">
        <v>5181</v>
      </c>
      <c r="S254" s="64" t="s">
        <v>66</v>
      </c>
      <c r="T254" s="59" t="s">
        <v>66</v>
      </c>
      <c r="U254" s="59" t="s">
        <v>2465</v>
      </c>
      <c r="V254" s="59"/>
      <c r="W254" s="59"/>
    </row>
    <row r="255" spans="1:23" ht="15" customHeight="1" x14ac:dyDescent="0.3">
      <c r="A255" s="56" t="s">
        <v>460</v>
      </c>
      <c r="B255" s="57" t="s">
        <v>66</v>
      </c>
      <c r="C255" s="57" t="s">
        <v>66</v>
      </c>
      <c r="D255" s="58" t="s">
        <v>551</v>
      </c>
      <c r="E255" s="59"/>
      <c r="F255" s="60">
        <v>2011490</v>
      </c>
      <c r="G255" s="61" t="s">
        <v>552</v>
      </c>
      <c r="H255" s="57"/>
      <c r="I255" s="57"/>
      <c r="J255" s="57"/>
      <c r="K255" s="57"/>
      <c r="L255" s="57"/>
      <c r="M255" s="57"/>
      <c r="N255" s="57"/>
      <c r="O255" s="57" t="s">
        <v>323</v>
      </c>
      <c r="P255" s="57" t="s">
        <v>68</v>
      </c>
      <c r="Q255" s="82" t="s">
        <v>2395</v>
      </c>
      <c r="R255" s="64">
        <v>5181</v>
      </c>
      <c r="S255" s="64" t="s">
        <v>66</v>
      </c>
      <c r="T255" s="59" t="s">
        <v>66</v>
      </c>
      <c r="U255" s="59" t="s">
        <v>2465</v>
      </c>
      <c r="V255" s="59"/>
      <c r="W255" s="59"/>
    </row>
    <row r="256" spans="1:23" ht="15" customHeight="1" x14ac:dyDescent="0.3">
      <c r="A256" s="56" t="s">
        <v>460</v>
      </c>
      <c r="B256" s="57" t="s">
        <v>66</v>
      </c>
      <c r="C256" s="57" t="s">
        <v>66</v>
      </c>
      <c r="D256" s="58" t="s">
        <v>553</v>
      </c>
      <c r="E256" s="59"/>
      <c r="F256" s="60">
        <v>2011495</v>
      </c>
      <c r="G256" s="61" t="s">
        <v>554</v>
      </c>
      <c r="H256" s="57"/>
      <c r="I256" s="57"/>
      <c r="J256" s="57"/>
      <c r="K256" s="57"/>
      <c r="L256" s="57"/>
      <c r="M256" s="57"/>
      <c r="N256" s="57"/>
      <c r="O256" s="57" t="s">
        <v>323</v>
      </c>
      <c r="P256" s="57" t="s">
        <v>68</v>
      </c>
      <c r="Q256" s="82" t="s">
        <v>2395</v>
      </c>
      <c r="R256" s="64">
        <v>5181</v>
      </c>
      <c r="S256" s="64" t="s">
        <v>66</v>
      </c>
      <c r="T256" s="59" t="s">
        <v>66</v>
      </c>
      <c r="U256" s="59" t="s">
        <v>2465</v>
      </c>
      <c r="V256" s="59"/>
      <c r="W256" s="59"/>
    </row>
    <row r="257" spans="1:23" ht="15" customHeight="1" x14ac:dyDescent="0.3">
      <c r="A257" s="56" t="s">
        <v>460</v>
      </c>
      <c r="B257" s="57" t="s">
        <v>66</v>
      </c>
      <c r="C257" s="57" t="s">
        <v>66</v>
      </c>
      <c r="D257" s="58" t="s">
        <v>555</v>
      </c>
      <c r="E257" s="59"/>
      <c r="F257" s="60">
        <v>2011500</v>
      </c>
      <c r="G257" s="61" t="s">
        <v>556</v>
      </c>
      <c r="H257" s="57"/>
      <c r="I257" s="57"/>
      <c r="J257" s="57"/>
      <c r="K257" s="57"/>
      <c r="L257" s="57"/>
      <c r="M257" s="57"/>
      <c r="N257" s="57"/>
      <c r="O257" s="57" t="s">
        <v>323</v>
      </c>
      <c r="P257" s="57" t="s">
        <v>68</v>
      </c>
      <c r="Q257" s="82" t="s">
        <v>2395</v>
      </c>
      <c r="R257" s="64">
        <v>5181</v>
      </c>
      <c r="S257" s="64" t="s">
        <v>66</v>
      </c>
      <c r="T257" s="59" t="s">
        <v>66</v>
      </c>
      <c r="U257" s="59" t="s">
        <v>2465</v>
      </c>
      <c r="V257" s="59"/>
      <c r="W257" s="59"/>
    </row>
    <row r="258" spans="1:23" ht="15" customHeight="1" x14ac:dyDescent="0.3">
      <c r="A258" s="56" t="s">
        <v>460</v>
      </c>
      <c r="B258" s="57" t="s">
        <v>66</v>
      </c>
      <c r="C258" s="57" t="s">
        <v>66</v>
      </c>
      <c r="D258" s="58" t="s">
        <v>557</v>
      </c>
      <c r="E258" s="59"/>
      <c r="F258" s="60">
        <v>2011505</v>
      </c>
      <c r="G258" s="61" t="s">
        <v>558</v>
      </c>
      <c r="H258" s="57"/>
      <c r="I258" s="57"/>
      <c r="J258" s="57"/>
      <c r="K258" s="57"/>
      <c r="L258" s="57"/>
      <c r="M258" s="57"/>
      <c r="N258" s="57"/>
      <c r="O258" s="57" t="s">
        <v>323</v>
      </c>
      <c r="P258" s="57" t="s">
        <v>68</v>
      </c>
      <c r="Q258" s="82" t="s">
        <v>2395</v>
      </c>
      <c r="R258" s="64">
        <v>5181</v>
      </c>
      <c r="S258" s="64" t="s">
        <v>66</v>
      </c>
      <c r="T258" s="59" t="s">
        <v>66</v>
      </c>
      <c r="U258" s="59" t="s">
        <v>2465</v>
      </c>
      <c r="V258" s="59"/>
      <c r="W258" s="59"/>
    </row>
    <row r="259" spans="1:23" ht="15" customHeight="1" x14ac:dyDescent="0.3">
      <c r="A259" s="56" t="s">
        <v>460</v>
      </c>
      <c r="B259" s="57" t="s">
        <v>66</v>
      </c>
      <c r="C259" s="57" t="s">
        <v>66</v>
      </c>
      <c r="D259" s="58" t="s">
        <v>559</v>
      </c>
      <c r="E259" s="59"/>
      <c r="F259" s="60">
        <v>2011510</v>
      </c>
      <c r="G259" s="61" t="s">
        <v>560</v>
      </c>
      <c r="H259" s="57"/>
      <c r="I259" s="57"/>
      <c r="J259" s="57"/>
      <c r="K259" s="57"/>
      <c r="L259" s="57"/>
      <c r="M259" s="57"/>
      <c r="N259" s="57"/>
      <c r="O259" s="57" t="s">
        <v>323</v>
      </c>
      <c r="P259" s="57" t="s">
        <v>68</v>
      </c>
      <c r="Q259" s="82" t="s">
        <v>2395</v>
      </c>
      <c r="R259" s="64">
        <v>5181</v>
      </c>
      <c r="S259" s="64" t="s">
        <v>66</v>
      </c>
      <c r="T259" s="59" t="s">
        <v>66</v>
      </c>
      <c r="U259" s="59" t="s">
        <v>2465</v>
      </c>
      <c r="V259" s="59"/>
      <c r="W259" s="59"/>
    </row>
    <row r="260" spans="1:23" ht="15" customHeight="1" x14ac:dyDescent="0.3">
      <c r="A260" s="56" t="s">
        <v>460</v>
      </c>
      <c r="B260" s="57" t="s">
        <v>66</v>
      </c>
      <c r="C260" s="57" t="s">
        <v>66</v>
      </c>
      <c r="D260" s="58" t="s">
        <v>561</v>
      </c>
      <c r="E260" s="59"/>
      <c r="F260" s="60">
        <v>2011515</v>
      </c>
      <c r="G260" s="61" t="s">
        <v>562</v>
      </c>
      <c r="H260" s="57"/>
      <c r="I260" s="57"/>
      <c r="J260" s="57"/>
      <c r="K260" s="57"/>
      <c r="L260" s="57"/>
      <c r="M260" s="57"/>
      <c r="N260" s="57"/>
      <c r="O260" s="57" t="s">
        <v>323</v>
      </c>
      <c r="P260" s="57" t="s">
        <v>68</v>
      </c>
      <c r="Q260" s="82" t="s">
        <v>2395</v>
      </c>
      <c r="R260" s="64">
        <v>5181</v>
      </c>
      <c r="S260" s="64" t="s">
        <v>66</v>
      </c>
      <c r="T260" s="59" t="s">
        <v>66</v>
      </c>
      <c r="U260" s="59" t="s">
        <v>2465</v>
      </c>
      <c r="V260" s="59"/>
      <c r="W260" s="59"/>
    </row>
    <row r="261" spans="1:23" ht="15" customHeight="1" x14ac:dyDescent="0.3">
      <c r="A261" s="56" t="s">
        <v>563</v>
      </c>
      <c r="B261" s="57" t="s">
        <v>66</v>
      </c>
      <c r="C261" s="57" t="s">
        <v>66</v>
      </c>
      <c r="D261" s="58" t="s">
        <v>564</v>
      </c>
      <c r="E261" s="59"/>
      <c r="F261" s="60">
        <v>2011520</v>
      </c>
      <c r="G261" s="61" t="s">
        <v>565</v>
      </c>
      <c r="H261" s="57"/>
      <c r="I261" s="57"/>
      <c r="J261" s="57"/>
      <c r="K261" s="57"/>
      <c r="L261" s="57"/>
      <c r="M261" s="57"/>
      <c r="N261" s="57"/>
      <c r="O261" s="57" t="s">
        <v>323</v>
      </c>
      <c r="P261" s="57" t="s">
        <v>68</v>
      </c>
      <c r="Q261" s="82" t="s">
        <v>2395</v>
      </c>
      <c r="R261" s="64">
        <v>5111</v>
      </c>
      <c r="S261" s="64" t="s">
        <v>66</v>
      </c>
      <c r="T261" s="59" t="s">
        <v>66</v>
      </c>
      <c r="U261" s="59" t="s">
        <v>2465</v>
      </c>
      <c r="V261" s="59"/>
      <c r="W261" s="59"/>
    </row>
    <row r="262" spans="1:23" ht="15" customHeight="1" x14ac:dyDescent="0.3">
      <c r="A262" s="56" t="s">
        <v>321</v>
      </c>
      <c r="B262" s="57" t="s">
        <v>66</v>
      </c>
      <c r="C262" s="57" t="s">
        <v>66</v>
      </c>
      <c r="D262" s="58" t="s">
        <v>566</v>
      </c>
      <c r="E262" s="59"/>
      <c r="F262" s="60">
        <v>2011525</v>
      </c>
      <c r="G262" s="61" t="s">
        <v>567</v>
      </c>
      <c r="H262" s="57"/>
      <c r="I262" s="57"/>
      <c r="J262" s="57"/>
      <c r="K262" s="57"/>
      <c r="L262" s="57"/>
      <c r="M262" s="57"/>
      <c r="N262" s="57"/>
      <c r="O262" s="57" t="s">
        <v>323</v>
      </c>
      <c r="P262" s="57" t="s">
        <v>68</v>
      </c>
      <c r="Q262" s="82" t="s">
        <v>2395</v>
      </c>
      <c r="R262" s="64">
        <v>5111</v>
      </c>
      <c r="S262" s="64" t="s">
        <v>66</v>
      </c>
      <c r="T262" s="59" t="s">
        <v>66</v>
      </c>
      <c r="U262" s="59" t="s">
        <v>2465</v>
      </c>
      <c r="V262" s="59"/>
      <c r="W262" s="59"/>
    </row>
    <row r="263" spans="1:23" ht="15" customHeight="1" x14ac:dyDescent="0.3">
      <c r="A263" s="56" t="s">
        <v>321</v>
      </c>
      <c r="B263" s="57" t="s">
        <v>66</v>
      </c>
      <c r="C263" s="57" t="s">
        <v>66</v>
      </c>
      <c r="D263" s="58" t="s">
        <v>568</v>
      </c>
      <c r="E263" s="59"/>
      <c r="F263" s="60">
        <v>2011530</v>
      </c>
      <c r="G263" s="61" t="s">
        <v>569</v>
      </c>
      <c r="H263" s="57"/>
      <c r="I263" s="57"/>
      <c r="J263" s="57"/>
      <c r="K263" s="57"/>
      <c r="L263" s="57"/>
      <c r="M263" s="57"/>
      <c r="N263" s="57"/>
      <c r="O263" s="57" t="s">
        <v>323</v>
      </c>
      <c r="P263" s="57" t="s">
        <v>68</v>
      </c>
      <c r="Q263" s="82" t="s">
        <v>2395</v>
      </c>
      <c r="R263" s="64">
        <v>5111</v>
      </c>
      <c r="S263" s="64" t="s">
        <v>66</v>
      </c>
      <c r="T263" s="59" t="s">
        <v>66</v>
      </c>
      <c r="U263" s="59" t="s">
        <v>2465</v>
      </c>
      <c r="V263" s="59"/>
      <c r="W263" s="59"/>
    </row>
    <row r="264" spans="1:23" ht="15" customHeight="1" x14ac:dyDescent="0.3">
      <c r="A264" s="56" t="s">
        <v>321</v>
      </c>
      <c r="B264" s="57" t="s">
        <v>66</v>
      </c>
      <c r="C264" s="57" t="s">
        <v>66</v>
      </c>
      <c r="D264" s="58" t="s">
        <v>570</v>
      </c>
      <c r="E264" s="59"/>
      <c r="F264" s="60">
        <v>2011535</v>
      </c>
      <c r="G264" s="61" t="s">
        <v>571</v>
      </c>
      <c r="H264" s="57"/>
      <c r="I264" s="57"/>
      <c r="J264" s="57"/>
      <c r="K264" s="57"/>
      <c r="L264" s="57"/>
      <c r="M264" s="57"/>
      <c r="N264" s="57"/>
      <c r="O264" s="57" t="s">
        <v>323</v>
      </c>
      <c r="P264" s="57" t="s">
        <v>68</v>
      </c>
      <c r="Q264" s="82" t="s">
        <v>2395</v>
      </c>
      <c r="R264" s="64">
        <v>5111</v>
      </c>
      <c r="S264" s="64" t="s">
        <v>66</v>
      </c>
      <c r="T264" s="59" t="s">
        <v>66</v>
      </c>
      <c r="U264" s="59" t="s">
        <v>2465</v>
      </c>
      <c r="V264" s="59"/>
      <c r="W264" s="59"/>
    </row>
    <row r="265" spans="1:23" ht="15" customHeight="1" x14ac:dyDescent="0.3">
      <c r="A265" s="56" t="s">
        <v>321</v>
      </c>
      <c r="B265" s="57" t="s">
        <v>66</v>
      </c>
      <c r="C265" s="57" t="s">
        <v>66</v>
      </c>
      <c r="D265" s="58" t="s">
        <v>572</v>
      </c>
      <c r="E265" s="59"/>
      <c r="F265" s="60">
        <v>2011540</v>
      </c>
      <c r="G265" s="61" t="s">
        <v>573</v>
      </c>
      <c r="H265" s="57"/>
      <c r="I265" s="57"/>
      <c r="J265" s="57"/>
      <c r="K265" s="57"/>
      <c r="L265" s="57"/>
      <c r="M265" s="57"/>
      <c r="N265" s="57"/>
      <c r="O265" s="57" t="s">
        <v>323</v>
      </c>
      <c r="P265" s="57" t="s">
        <v>68</v>
      </c>
      <c r="Q265" s="82" t="s">
        <v>2395</v>
      </c>
      <c r="R265" s="64">
        <v>5111</v>
      </c>
      <c r="S265" s="64" t="s">
        <v>66</v>
      </c>
      <c r="T265" s="59" t="s">
        <v>66</v>
      </c>
      <c r="U265" s="59" t="s">
        <v>2465</v>
      </c>
      <c r="V265" s="59"/>
      <c r="W265" s="59"/>
    </row>
    <row r="266" spans="1:23" ht="15" customHeight="1" x14ac:dyDescent="0.3">
      <c r="A266" s="56" t="s">
        <v>321</v>
      </c>
      <c r="B266" s="57" t="s">
        <v>66</v>
      </c>
      <c r="C266" s="57" t="s">
        <v>66</v>
      </c>
      <c r="D266" s="58" t="s">
        <v>574</v>
      </c>
      <c r="E266" s="59"/>
      <c r="F266" s="60">
        <v>2011545</v>
      </c>
      <c r="G266" s="61" t="s">
        <v>575</v>
      </c>
      <c r="H266" s="57"/>
      <c r="I266" s="57"/>
      <c r="J266" s="57"/>
      <c r="K266" s="57"/>
      <c r="L266" s="57"/>
      <c r="M266" s="57"/>
      <c r="N266" s="57"/>
      <c r="O266" s="57" t="s">
        <v>323</v>
      </c>
      <c r="P266" s="57" t="s">
        <v>68</v>
      </c>
      <c r="Q266" s="82" t="s">
        <v>2395</v>
      </c>
      <c r="R266" s="64">
        <v>5111</v>
      </c>
      <c r="S266" s="64" t="s">
        <v>66</v>
      </c>
      <c r="T266" s="59" t="s">
        <v>66</v>
      </c>
      <c r="U266" s="59" t="s">
        <v>2465</v>
      </c>
      <c r="V266" s="59"/>
      <c r="W266" s="59"/>
    </row>
    <row r="267" spans="1:23" ht="15" customHeight="1" x14ac:dyDescent="0.3">
      <c r="A267" s="56" t="s">
        <v>321</v>
      </c>
      <c r="B267" s="57" t="s">
        <v>66</v>
      </c>
      <c r="C267" s="57" t="s">
        <v>66</v>
      </c>
      <c r="D267" s="58" t="s">
        <v>576</v>
      </c>
      <c r="E267" s="59"/>
      <c r="F267" s="60">
        <v>2011550</v>
      </c>
      <c r="G267" s="61" t="s">
        <v>577</v>
      </c>
      <c r="H267" s="57"/>
      <c r="I267" s="57"/>
      <c r="J267" s="57"/>
      <c r="K267" s="57"/>
      <c r="L267" s="57"/>
      <c r="M267" s="57"/>
      <c r="N267" s="57"/>
      <c r="O267" s="57" t="s">
        <v>323</v>
      </c>
      <c r="P267" s="57" t="s">
        <v>68</v>
      </c>
      <c r="Q267" s="82" t="s">
        <v>2395</v>
      </c>
      <c r="R267" s="64">
        <v>5111</v>
      </c>
      <c r="S267" s="64" t="s">
        <v>66</v>
      </c>
      <c r="T267" s="59" t="s">
        <v>66</v>
      </c>
      <c r="U267" s="59" t="s">
        <v>2465</v>
      </c>
      <c r="V267" s="59"/>
      <c r="W267" s="59"/>
    </row>
    <row r="268" spans="1:23" ht="15" customHeight="1" x14ac:dyDescent="0.3">
      <c r="A268" s="56" t="s">
        <v>321</v>
      </c>
      <c r="B268" s="57" t="s">
        <v>66</v>
      </c>
      <c r="C268" s="57" t="s">
        <v>66</v>
      </c>
      <c r="D268" s="58" t="s">
        <v>578</v>
      </c>
      <c r="E268" s="59"/>
      <c r="F268" s="60">
        <v>2011555</v>
      </c>
      <c r="G268" s="61" t="s">
        <v>579</v>
      </c>
      <c r="H268" s="57"/>
      <c r="I268" s="57"/>
      <c r="J268" s="57"/>
      <c r="K268" s="57"/>
      <c r="L268" s="57"/>
      <c r="M268" s="57"/>
      <c r="N268" s="57"/>
      <c r="O268" s="57" t="s">
        <v>323</v>
      </c>
      <c r="P268" s="57" t="s">
        <v>68</v>
      </c>
      <c r="Q268" s="82" t="s">
        <v>2395</v>
      </c>
      <c r="R268" s="64">
        <v>5111</v>
      </c>
      <c r="S268" s="64" t="s">
        <v>66</v>
      </c>
      <c r="T268" s="59" t="s">
        <v>66</v>
      </c>
      <c r="U268" s="59" t="s">
        <v>2465</v>
      </c>
      <c r="V268" s="59"/>
      <c r="W268" s="59"/>
    </row>
    <row r="269" spans="1:23" ht="15" customHeight="1" x14ac:dyDescent="0.3">
      <c r="A269" s="56" t="s">
        <v>321</v>
      </c>
      <c r="B269" s="57" t="s">
        <v>66</v>
      </c>
      <c r="C269" s="57" t="s">
        <v>66</v>
      </c>
      <c r="D269" s="58" t="s">
        <v>580</v>
      </c>
      <c r="E269" s="59"/>
      <c r="F269" s="60">
        <v>2011560</v>
      </c>
      <c r="G269" s="61" t="s">
        <v>581</v>
      </c>
      <c r="H269" s="57"/>
      <c r="I269" s="57"/>
      <c r="J269" s="57"/>
      <c r="K269" s="57"/>
      <c r="L269" s="57"/>
      <c r="M269" s="57"/>
      <c r="N269" s="57"/>
      <c r="O269" s="57" t="s">
        <v>323</v>
      </c>
      <c r="P269" s="57" t="s">
        <v>68</v>
      </c>
      <c r="Q269" s="82" t="s">
        <v>2395</v>
      </c>
      <c r="R269" s="64">
        <v>5111</v>
      </c>
      <c r="S269" s="64" t="s">
        <v>66</v>
      </c>
      <c r="T269" s="59" t="s">
        <v>66</v>
      </c>
      <c r="U269" s="59" t="s">
        <v>2465</v>
      </c>
      <c r="V269" s="59"/>
      <c r="W269" s="59"/>
    </row>
    <row r="270" spans="1:23" ht="15" customHeight="1" x14ac:dyDescent="0.3">
      <c r="A270" s="56" t="s">
        <v>321</v>
      </c>
      <c r="B270" s="57" t="s">
        <v>66</v>
      </c>
      <c r="C270" s="57" t="s">
        <v>66</v>
      </c>
      <c r="D270" s="58" t="s">
        <v>582</v>
      </c>
      <c r="E270" s="59"/>
      <c r="F270" s="60">
        <v>2011565</v>
      </c>
      <c r="G270" s="61" t="s">
        <v>583</v>
      </c>
      <c r="H270" s="57"/>
      <c r="I270" s="57"/>
      <c r="J270" s="57"/>
      <c r="K270" s="57"/>
      <c r="L270" s="57"/>
      <c r="M270" s="57"/>
      <c r="N270" s="57"/>
      <c r="O270" s="57" t="s">
        <v>323</v>
      </c>
      <c r="P270" s="57" t="s">
        <v>68</v>
      </c>
      <c r="Q270" s="82" t="s">
        <v>2395</v>
      </c>
      <c r="R270" s="64">
        <v>5111</v>
      </c>
      <c r="S270" s="64" t="s">
        <v>66</v>
      </c>
      <c r="T270" s="59" t="s">
        <v>66</v>
      </c>
      <c r="U270" s="59" t="s">
        <v>2465</v>
      </c>
      <c r="V270" s="59"/>
      <c r="W270" s="59"/>
    </row>
    <row r="271" spans="1:23" ht="15" customHeight="1" x14ac:dyDescent="0.3">
      <c r="A271" s="56" t="s">
        <v>321</v>
      </c>
      <c r="B271" s="57" t="s">
        <v>66</v>
      </c>
      <c r="C271" s="57" t="s">
        <v>66</v>
      </c>
      <c r="D271" s="58" t="s">
        <v>584</v>
      </c>
      <c r="E271" s="59"/>
      <c r="F271" s="60">
        <v>2011570</v>
      </c>
      <c r="G271" s="61" t="s">
        <v>585</v>
      </c>
      <c r="H271" s="57"/>
      <c r="I271" s="57"/>
      <c r="J271" s="57"/>
      <c r="K271" s="57"/>
      <c r="L271" s="57"/>
      <c r="M271" s="57"/>
      <c r="N271" s="57"/>
      <c r="O271" s="57" t="s">
        <v>323</v>
      </c>
      <c r="P271" s="57" t="s">
        <v>68</v>
      </c>
      <c r="Q271" s="82" t="s">
        <v>2395</v>
      </c>
      <c r="R271" s="64">
        <v>5111</v>
      </c>
      <c r="S271" s="64" t="s">
        <v>66</v>
      </c>
      <c r="T271" s="59" t="s">
        <v>66</v>
      </c>
      <c r="U271" s="59" t="s">
        <v>2465</v>
      </c>
      <c r="V271" s="59"/>
      <c r="W271" s="59"/>
    </row>
    <row r="272" spans="1:23" ht="15" customHeight="1" x14ac:dyDescent="0.3">
      <c r="A272" s="56" t="s">
        <v>321</v>
      </c>
      <c r="B272" s="57" t="s">
        <v>66</v>
      </c>
      <c r="C272" s="57" t="s">
        <v>66</v>
      </c>
      <c r="D272" s="58" t="s">
        <v>586</v>
      </c>
      <c r="E272" s="59"/>
      <c r="F272" s="60">
        <v>2011575</v>
      </c>
      <c r="G272" s="61" t="s">
        <v>587</v>
      </c>
      <c r="H272" s="57"/>
      <c r="I272" s="57"/>
      <c r="J272" s="57"/>
      <c r="K272" s="57"/>
      <c r="L272" s="57"/>
      <c r="M272" s="57"/>
      <c r="N272" s="57"/>
      <c r="O272" s="57" t="s">
        <v>323</v>
      </c>
      <c r="P272" s="57" t="s">
        <v>68</v>
      </c>
      <c r="Q272" s="82" t="s">
        <v>2395</v>
      </c>
      <c r="R272" s="64">
        <v>5111</v>
      </c>
      <c r="S272" s="64" t="s">
        <v>66</v>
      </c>
      <c r="T272" s="59" t="s">
        <v>66</v>
      </c>
      <c r="U272" s="59" t="s">
        <v>2465</v>
      </c>
      <c r="V272" s="59"/>
      <c r="W272" s="59"/>
    </row>
    <row r="273" spans="1:23" ht="15" customHeight="1" x14ac:dyDescent="0.3">
      <c r="A273" s="56" t="s">
        <v>321</v>
      </c>
      <c r="B273" s="57" t="s">
        <v>66</v>
      </c>
      <c r="C273" s="57" t="s">
        <v>66</v>
      </c>
      <c r="D273" s="58" t="s">
        <v>588</v>
      </c>
      <c r="E273" s="59"/>
      <c r="F273" s="60">
        <v>2011580</v>
      </c>
      <c r="G273" s="61" t="s">
        <v>589</v>
      </c>
      <c r="H273" s="57"/>
      <c r="I273" s="57"/>
      <c r="J273" s="57"/>
      <c r="K273" s="57"/>
      <c r="L273" s="57"/>
      <c r="M273" s="57"/>
      <c r="N273" s="57"/>
      <c r="O273" s="57" t="s">
        <v>323</v>
      </c>
      <c r="P273" s="57" t="s">
        <v>68</v>
      </c>
      <c r="Q273" s="82" t="s">
        <v>2395</v>
      </c>
      <c r="R273" s="64">
        <v>5111</v>
      </c>
      <c r="S273" s="64" t="s">
        <v>66</v>
      </c>
      <c r="T273" s="59" t="s">
        <v>66</v>
      </c>
      <c r="U273" s="59" t="s">
        <v>2465</v>
      </c>
      <c r="V273" s="59"/>
      <c r="W273" s="59"/>
    </row>
    <row r="274" spans="1:23" ht="15" customHeight="1" x14ac:dyDescent="0.3">
      <c r="A274" s="56" t="s">
        <v>321</v>
      </c>
      <c r="B274" s="57" t="s">
        <v>66</v>
      </c>
      <c r="C274" s="57" t="s">
        <v>66</v>
      </c>
      <c r="D274" s="58" t="s">
        <v>590</v>
      </c>
      <c r="E274" s="59"/>
      <c r="F274" s="60">
        <v>2011585</v>
      </c>
      <c r="G274" s="61" t="s">
        <v>591</v>
      </c>
      <c r="H274" s="57"/>
      <c r="I274" s="57"/>
      <c r="J274" s="57"/>
      <c r="K274" s="57"/>
      <c r="L274" s="57"/>
      <c r="M274" s="57"/>
      <c r="N274" s="57"/>
      <c r="O274" s="57" t="s">
        <v>323</v>
      </c>
      <c r="P274" s="57" t="s">
        <v>68</v>
      </c>
      <c r="Q274" s="82" t="s">
        <v>2395</v>
      </c>
      <c r="R274" s="64">
        <v>5111</v>
      </c>
      <c r="S274" s="64" t="s">
        <v>66</v>
      </c>
      <c r="T274" s="59" t="s">
        <v>66</v>
      </c>
      <c r="U274" s="59" t="s">
        <v>2465</v>
      </c>
      <c r="V274" s="59"/>
      <c r="W274" s="59"/>
    </row>
    <row r="275" spans="1:23" ht="15" customHeight="1" x14ac:dyDescent="0.3">
      <c r="A275" s="56" t="s">
        <v>321</v>
      </c>
      <c r="B275" s="57" t="s">
        <v>66</v>
      </c>
      <c r="C275" s="57" t="s">
        <v>66</v>
      </c>
      <c r="D275" s="58" t="s">
        <v>592</v>
      </c>
      <c r="E275" s="59"/>
      <c r="F275" s="60">
        <v>2011590</v>
      </c>
      <c r="G275" s="61" t="s">
        <v>593</v>
      </c>
      <c r="H275" s="57"/>
      <c r="I275" s="57"/>
      <c r="J275" s="57"/>
      <c r="K275" s="57"/>
      <c r="L275" s="57"/>
      <c r="M275" s="57"/>
      <c r="N275" s="57"/>
      <c r="O275" s="57" t="s">
        <v>323</v>
      </c>
      <c r="P275" s="57" t="s">
        <v>68</v>
      </c>
      <c r="Q275" s="82" t="s">
        <v>2395</v>
      </c>
      <c r="R275" s="64">
        <v>5111</v>
      </c>
      <c r="S275" s="64" t="s">
        <v>66</v>
      </c>
      <c r="T275" s="59" t="s">
        <v>66</v>
      </c>
      <c r="U275" s="59" t="s">
        <v>2465</v>
      </c>
      <c r="V275" s="59"/>
      <c r="W275" s="59"/>
    </row>
    <row r="276" spans="1:23" ht="15" customHeight="1" x14ac:dyDescent="0.3">
      <c r="A276" s="56" t="s">
        <v>321</v>
      </c>
      <c r="B276" s="57" t="s">
        <v>66</v>
      </c>
      <c r="C276" s="57" t="s">
        <v>66</v>
      </c>
      <c r="D276" s="58" t="s">
        <v>594</v>
      </c>
      <c r="E276" s="59"/>
      <c r="F276" s="60">
        <v>2011595</v>
      </c>
      <c r="G276" s="61" t="s">
        <v>595</v>
      </c>
      <c r="H276" s="57"/>
      <c r="I276" s="57"/>
      <c r="J276" s="57"/>
      <c r="K276" s="57"/>
      <c r="L276" s="57"/>
      <c r="M276" s="57"/>
      <c r="N276" s="57"/>
      <c r="O276" s="57" t="s">
        <v>323</v>
      </c>
      <c r="P276" s="57" t="s">
        <v>68</v>
      </c>
      <c r="Q276" s="82" t="s">
        <v>2395</v>
      </c>
      <c r="R276" s="64">
        <v>5111</v>
      </c>
      <c r="S276" s="64" t="s">
        <v>66</v>
      </c>
      <c r="T276" s="59" t="s">
        <v>66</v>
      </c>
      <c r="U276" s="59" t="s">
        <v>2465</v>
      </c>
      <c r="V276" s="59"/>
      <c r="W276" s="59"/>
    </row>
    <row r="277" spans="1:23" ht="15" customHeight="1" x14ac:dyDescent="0.3">
      <c r="A277" s="56" t="s">
        <v>321</v>
      </c>
      <c r="B277" s="57" t="s">
        <v>66</v>
      </c>
      <c r="C277" s="57" t="s">
        <v>66</v>
      </c>
      <c r="D277" s="58"/>
      <c r="E277" s="59"/>
      <c r="F277" s="60">
        <v>2011600</v>
      </c>
      <c r="G277" s="61" t="s">
        <v>596</v>
      </c>
      <c r="H277" s="57"/>
      <c r="I277" s="57"/>
      <c r="J277" s="57"/>
      <c r="K277" s="57"/>
      <c r="L277" s="57"/>
      <c r="M277" s="57"/>
      <c r="N277" s="57"/>
      <c r="O277" s="57" t="s">
        <v>323</v>
      </c>
      <c r="P277" s="57" t="s">
        <v>68</v>
      </c>
      <c r="Q277" s="82" t="s">
        <v>2395</v>
      </c>
      <c r="R277" s="64">
        <v>5111</v>
      </c>
      <c r="S277" s="64" t="s">
        <v>66</v>
      </c>
      <c r="T277" s="59" t="s">
        <v>66</v>
      </c>
      <c r="U277" s="59" t="s">
        <v>2465</v>
      </c>
      <c r="V277" s="59"/>
      <c r="W277" s="59"/>
    </row>
    <row r="278" spans="1:23" ht="15" customHeight="1" x14ac:dyDescent="0.3">
      <c r="A278" s="56" t="s">
        <v>321</v>
      </c>
      <c r="B278" s="57" t="s">
        <v>66</v>
      </c>
      <c r="C278" s="57" t="s">
        <v>66</v>
      </c>
      <c r="D278" s="58" t="s">
        <v>597</v>
      </c>
      <c r="E278" s="59"/>
      <c r="F278" s="60">
        <v>2011605</v>
      </c>
      <c r="G278" s="61" t="s">
        <v>598</v>
      </c>
      <c r="H278" s="57"/>
      <c r="I278" s="57"/>
      <c r="J278" s="57"/>
      <c r="K278" s="57"/>
      <c r="L278" s="57"/>
      <c r="M278" s="57"/>
      <c r="N278" s="57"/>
      <c r="O278" s="57" t="s">
        <v>323</v>
      </c>
      <c r="P278" s="57" t="s">
        <v>68</v>
      </c>
      <c r="Q278" s="82" t="s">
        <v>2395</v>
      </c>
      <c r="R278" s="64">
        <v>5111</v>
      </c>
      <c r="S278" s="64" t="s">
        <v>66</v>
      </c>
      <c r="T278" s="59" t="s">
        <v>66</v>
      </c>
      <c r="U278" s="59" t="s">
        <v>2465</v>
      </c>
      <c r="V278" s="59"/>
      <c r="W278" s="59"/>
    </row>
    <row r="279" spans="1:23" ht="15" customHeight="1" x14ac:dyDescent="0.3">
      <c r="A279" s="56" t="s">
        <v>321</v>
      </c>
      <c r="B279" s="57" t="s">
        <v>66</v>
      </c>
      <c r="C279" s="57" t="s">
        <v>66</v>
      </c>
      <c r="D279" s="58" t="s">
        <v>599</v>
      </c>
      <c r="E279" s="59"/>
      <c r="F279" s="60">
        <v>2011610</v>
      </c>
      <c r="G279" s="61" t="s">
        <v>600</v>
      </c>
      <c r="H279" s="57"/>
      <c r="I279" s="57"/>
      <c r="J279" s="57"/>
      <c r="K279" s="57"/>
      <c r="L279" s="57"/>
      <c r="M279" s="57"/>
      <c r="N279" s="57"/>
      <c r="O279" s="57" t="s">
        <v>323</v>
      </c>
      <c r="P279" s="57" t="s">
        <v>68</v>
      </c>
      <c r="Q279" s="82" t="s">
        <v>2395</v>
      </c>
      <c r="R279" s="64">
        <v>5111</v>
      </c>
      <c r="S279" s="64" t="s">
        <v>66</v>
      </c>
      <c r="T279" s="59" t="s">
        <v>66</v>
      </c>
      <c r="U279" s="59" t="s">
        <v>2465</v>
      </c>
      <c r="V279" s="59"/>
      <c r="W279" s="59"/>
    </row>
    <row r="280" spans="1:23" ht="15" customHeight="1" x14ac:dyDescent="0.3">
      <c r="A280" s="56" t="s">
        <v>321</v>
      </c>
      <c r="B280" s="57" t="s">
        <v>66</v>
      </c>
      <c r="C280" s="57" t="s">
        <v>66</v>
      </c>
      <c r="D280" s="58" t="s">
        <v>601</v>
      </c>
      <c r="E280" s="59"/>
      <c r="F280" s="60">
        <v>2011615</v>
      </c>
      <c r="G280" s="61" t="s">
        <v>602</v>
      </c>
      <c r="H280" s="57"/>
      <c r="I280" s="57"/>
      <c r="J280" s="57"/>
      <c r="K280" s="57"/>
      <c r="L280" s="57"/>
      <c r="M280" s="57"/>
      <c r="N280" s="57"/>
      <c r="O280" s="57" t="s">
        <v>323</v>
      </c>
      <c r="P280" s="57" t="s">
        <v>68</v>
      </c>
      <c r="Q280" s="82" t="s">
        <v>2395</v>
      </c>
      <c r="R280" s="64">
        <v>5111</v>
      </c>
      <c r="S280" s="64" t="s">
        <v>66</v>
      </c>
      <c r="T280" s="59" t="s">
        <v>66</v>
      </c>
      <c r="U280" s="59" t="s">
        <v>2465</v>
      </c>
      <c r="V280" s="59"/>
      <c r="W280" s="59"/>
    </row>
    <row r="281" spans="1:23" ht="15" customHeight="1" x14ac:dyDescent="0.3">
      <c r="A281" s="56" t="s">
        <v>321</v>
      </c>
      <c r="B281" s="57" t="s">
        <v>66</v>
      </c>
      <c r="C281" s="57" t="s">
        <v>66</v>
      </c>
      <c r="D281" s="58" t="s">
        <v>603</v>
      </c>
      <c r="E281" s="59"/>
      <c r="F281" s="60">
        <v>2011620</v>
      </c>
      <c r="G281" s="61" t="s">
        <v>604</v>
      </c>
      <c r="H281" s="57"/>
      <c r="I281" s="57"/>
      <c r="J281" s="57"/>
      <c r="K281" s="57"/>
      <c r="L281" s="57"/>
      <c r="M281" s="57"/>
      <c r="N281" s="57"/>
      <c r="O281" s="57" t="s">
        <v>323</v>
      </c>
      <c r="P281" s="57" t="s">
        <v>68</v>
      </c>
      <c r="Q281" s="82" t="s">
        <v>2395</v>
      </c>
      <c r="R281" s="64">
        <v>5111</v>
      </c>
      <c r="S281" s="64" t="s">
        <v>66</v>
      </c>
      <c r="T281" s="59" t="s">
        <v>66</v>
      </c>
      <c r="U281" s="59" t="s">
        <v>2465</v>
      </c>
      <c r="V281" s="59"/>
      <c r="W281" s="59"/>
    </row>
    <row r="282" spans="1:23" ht="15" customHeight="1" x14ac:dyDescent="0.3">
      <c r="A282" s="56" t="s">
        <v>321</v>
      </c>
      <c r="B282" s="57" t="s">
        <v>66</v>
      </c>
      <c r="C282" s="57" t="s">
        <v>66</v>
      </c>
      <c r="D282" s="58" t="s">
        <v>605</v>
      </c>
      <c r="E282" s="59"/>
      <c r="F282" s="60">
        <v>2011625</v>
      </c>
      <c r="G282" s="61" t="s">
        <v>606</v>
      </c>
      <c r="H282" s="57"/>
      <c r="I282" s="57"/>
      <c r="J282" s="57"/>
      <c r="K282" s="57"/>
      <c r="L282" s="57"/>
      <c r="M282" s="57"/>
      <c r="N282" s="57"/>
      <c r="O282" s="57" t="s">
        <v>323</v>
      </c>
      <c r="P282" s="57" t="s">
        <v>68</v>
      </c>
      <c r="Q282" s="82" t="s">
        <v>2395</v>
      </c>
      <c r="R282" s="64">
        <v>5111</v>
      </c>
      <c r="S282" s="64" t="s">
        <v>66</v>
      </c>
      <c r="T282" s="59" t="s">
        <v>66</v>
      </c>
      <c r="U282" s="59" t="s">
        <v>2465</v>
      </c>
      <c r="V282" s="59"/>
      <c r="W282" s="59"/>
    </row>
    <row r="283" spans="1:23" ht="15" customHeight="1" x14ac:dyDescent="0.3">
      <c r="A283" s="56" t="s">
        <v>321</v>
      </c>
      <c r="B283" s="57" t="s">
        <v>66</v>
      </c>
      <c r="C283" s="57" t="s">
        <v>66</v>
      </c>
      <c r="D283" s="58" t="s">
        <v>607</v>
      </c>
      <c r="E283" s="59"/>
      <c r="F283" s="60">
        <v>2011630</v>
      </c>
      <c r="G283" s="61" t="s">
        <v>608</v>
      </c>
      <c r="H283" s="57"/>
      <c r="I283" s="57"/>
      <c r="J283" s="57"/>
      <c r="K283" s="57"/>
      <c r="L283" s="57"/>
      <c r="M283" s="57"/>
      <c r="N283" s="57"/>
      <c r="O283" s="57" t="s">
        <v>323</v>
      </c>
      <c r="P283" s="57" t="s">
        <v>68</v>
      </c>
      <c r="Q283" s="82" t="s">
        <v>2395</v>
      </c>
      <c r="R283" s="64">
        <v>5111</v>
      </c>
      <c r="S283" s="64" t="s">
        <v>66</v>
      </c>
      <c r="T283" s="59" t="s">
        <v>66</v>
      </c>
      <c r="U283" s="59" t="s">
        <v>2465</v>
      </c>
      <c r="V283" s="59"/>
      <c r="W283" s="59"/>
    </row>
    <row r="284" spans="1:23" ht="15" customHeight="1" x14ac:dyDescent="0.3">
      <c r="A284" s="56" t="s">
        <v>321</v>
      </c>
      <c r="B284" s="57" t="s">
        <v>66</v>
      </c>
      <c r="C284" s="57" t="s">
        <v>66</v>
      </c>
      <c r="D284" s="58" t="s">
        <v>609</v>
      </c>
      <c r="E284" s="59"/>
      <c r="F284" s="60">
        <v>2011635</v>
      </c>
      <c r="G284" s="61" t="s">
        <v>610</v>
      </c>
      <c r="H284" s="57"/>
      <c r="I284" s="57"/>
      <c r="J284" s="57"/>
      <c r="K284" s="57"/>
      <c r="L284" s="57"/>
      <c r="M284" s="57"/>
      <c r="N284" s="57"/>
      <c r="O284" s="57" t="s">
        <v>323</v>
      </c>
      <c r="P284" s="57" t="s">
        <v>68</v>
      </c>
      <c r="Q284" s="82" t="s">
        <v>2395</v>
      </c>
      <c r="R284" s="64">
        <v>5111</v>
      </c>
      <c r="S284" s="64" t="s">
        <v>66</v>
      </c>
      <c r="T284" s="59" t="s">
        <v>66</v>
      </c>
      <c r="U284" s="59" t="s">
        <v>2465</v>
      </c>
      <c r="V284" s="59"/>
      <c r="W284" s="59"/>
    </row>
    <row r="285" spans="1:23" ht="15" customHeight="1" x14ac:dyDescent="0.3">
      <c r="A285" s="56" t="s">
        <v>321</v>
      </c>
      <c r="B285" s="57" t="s">
        <v>66</v>
      </c>
      <c r="C285" s="57" t="s">
        <v>66</v>
      </c>
      <c r="D285" s="58" t="s">
        <v>611</v>
      </c>
      <c r="E285" s="59"/>
      <c r="F285" s="60">
        <v>2011640</v>
      </c>
      <c r="G285" s="61" t="s">
        <v>612</v>
      </c>
      <c r="H285" s="57"/>
      <c r="I285" s="57"/>
      <c r="J285" s="57"/>
      <c r="K285" s="57"/>
      <c r="L285" s="57"/>
      <c r="M285" s="57"/>
      <c r="N285" s="57"/>
      <c r="O285" s="57" t="s">
        <v>323</v>
      </c>
      <c r="P285" s="57" t="s">
        <v>68</v>
      </c>
      <c r="Q285" s="82" t="s">
        <v>2395</v>
      </c>
      <c r="R285" s="64">
        <v>5111</v>
      </c>
      <c r="S285" s="64" t="s">
        <v>66</v>
      </c>
      <c r="T285" s="59" t="s">
        <v>66</v>
      </c>
      <c r="U285" s="59" t="s">
        <v>2465</v>
      </c>
      <c r="V285" s="59"/>
      <c r="W285" s="59"/>
    </row>
    <row r="286" spans="1:23" ht="15" customHeight="1" x14ac:dyDescent="0.3">
      <c r="A286" s="56" t="s">
        <v>321</v>
      </c>
      <c r="B286" s="57" t="s">
        <v>66</v>
      </c>
      <c r="C286" s="57" t="s">
        <v>66</v>
      </c>
      <c r="D286" s="58" t="s">
        <v>613</v>
      </c>
      <c r="E286" s="59"/>
      <c r="F286" s="60">
        <v>2011645</v>
      </c>
      <c r="G286" s="61" t="s">
        <v>614</v>
      </c>
      <c r="H286" s="57"/>
      <c r="I286" s="57"/>
      <c r="J286" s="57"/>
      <c r="K286" s="57"/>
      <c r="L286" s="57"/>
      <c r="M286" s="57"/>
      <c r="N286" s="57"/>
      <c r="O286" s="57" t="s">
        <v>323</v>
      </c>
      <c r="P286" s="57" t="s">
        <v>68</v>
      </c>
      <c r="Q286" s="82" t="s">
        <v>2395</v>
      </c>
      <c r="R286" s="64">
        <v>5189</v>
      </c>
      <c r="S286" s="64" t="s">
        <v>66</v>
      </c>
      <c r="T286" s="59" t="s">
        <v>66</v>
      </c>
      <c r="U286" s="59" t="s">
        <v>2465</v>
      </c>
      <c r="V286" s="59"/>
      <c r="W286" s="59"/>
    </row>
    <row r="287" spans="1:23" ht="15" customHeight="1" x14ac:dyDescent="0.3">
      <c r="A287" s="56" t="s">
        <v>321</v>
      </c>
      <c r="B287" s="57" t="s">
        <v>66</v>
      </c>
      <c r="C287" s="57" t="s">
        <v>66</v>
      </c>
      <c r="D287" s="58" t="s">
        <v>615</v>
      </c>
      <c r="E287" s="59"/>
      <c r="F287" s="60">
        <v>2011650</v>
      </c>
      <c r="G287" s="61" t="s">
        <v>616</v>
      </c>
      <c r="H287" s="57"/>
      <c r="I287" s="57"/>
      <c r="J287" s="57"/>
      <c r="K287" s="57"/>
      <c r="L287" s="57"/>
      <c r="M287" s="57"/>
      <c r="N287" s="57"/>
      <c r="O287" s="57" t="s">
        <v>323</v>
      </c>
      <c r="P287" s="57" t="s">
        <v>68</v>
      </c>
      <c r="Q287" s="82" t="s">
        <v>2395</v>
      </c>
      <c r="R287" s="64">
        <v>5189</v>
      </c>
      <c r="S287" s="64" t="s">
        <v>66</v>
      </c>
      <c r="T287" s="59" t="s">
        <v>66</v>
      </c>
      <c r="U287" s="59" t="s">
        <v>2465</v>
      </c>
      <c r="V287" s="59"/>
      <c r="W287" s="59"/>
    </row>
    <row r="288" spans="1:23" ht="15" customHeight="1" x14ac:dyDescent="0.3">
      <c r="A288" s="56" t="s">
        <v>619</v>
      </c>
      <c r="B288" s="57" t="s">
        <v>66</v>
      </c>
      <c r="C288" s="57" t="s">
        <v>66</v>
      </c>
      <c r="D288" s="58" t="s">
        <v>617</v>
      </c>
      <c r="E288" s="59"/>
      <c r="F288" s="60">
        <v>2011655</v>
      </c>
      <c r="G288" s="61" t="s">
        <v>618</v>
      </c>
      <c r="H288" s="57"/>
      <c r="I288" s="57"/>
      <c r="J288" s="57"/>
      <c r="K288" s="57"/>
      <c r="L288" s="57"/>
      <c r="M288" s="57"/>
      <c r="N288" s="57"/>
      <c r="O288" s="57" t="s">
        <v>323</v>
      </c>
      <c r="P288" s="57" t="s">
        <v>68</v>
      </c>
      <c r="Q288" s="82" t="s">
        <v>2395</v>
      </c>
      <c r="R288" s="64">
        <v>5145</v>
      </c>
      <c r="S288" s="64" t="s">
        <v>66</v>
      </c>
      <c r="T288" s="59" t="s">
        <v>66</v>
      </c>
      <c r="U288" s="59" t="s">
        <v>2465</v>
      </c>
      <c r="V288" s="59"/>
      <c r="W288" s="59"/>
    </row>
    <row r="289" spans="1:23" ht="15" customHeight="1" x14ac:dyDescent="0.3">
      <c r="A289" s="56" t="s">
        <v>321</v>
      </c>
      <c r="B289" s="57" t="s">
        <v>66</v>
      </c>
      <c r="C289" s="57" t="s">
        <v>66</v>
      </c>
      <c r="D289" s="58" t="s">
        <v>620</v>
      </c>
      <c r="E289" s="59"/>
      <c r="F289" s="60">
        <v>2011660</v>
      </c>
      <c r="G289" s="61" t="s">
        <v>621</v>
      </c>
      <c r="H289" s="57"/>
      <c r="I289" s="57"/>
      <c r="J289" s="57"/>
      <c r="K289" s="57"/>
      <c r="L289" s="57"/>
      <c r="M289" s="57"/>
      <c r="N289" s="57"/>
      <c r="O289" s="57" t="s">
        <v>323</v>
      </c>
      <c r="P289" s="57" t="s">
        <v>68</v>
      </c>
      <c r="Q289" s="82" t="s">
        <v>2395</v>
      </c>
      <c r="R289" s="64">
        <v>5180</v>
      </c>
      <c r="S289" s="64" t="s">
        <v>66</v>
      </c>
      <c r="T289" s="59" t="s">
        <v>66</v>
      </c>
      <c r="U289" s="59" t="s">
        <v>2465</v>
      </c>
      <c r="V289" s="59"/>
      <c r="W289" s="59"/>
    </row>
    <row r="290" spans="1:23" ht="15" customHeight="1" x14ac:dyDescent="0.3">
      <c r="A290" s="56" t="s">
        <v>321</v>
      </c>
      <c r="B290" s="57" t="s">
        <v>66</v>
      </c>
      <c r="C290" s="57" t="s">
        <v>66</v>
      </c>
      <c r="D290" s="58" t="s">
        <v>622</v>
      </c>
      <c r="E290" s="59"/>
      <c r="F290" s="60">
        <v>2011670</v>
      </c>
      <c r="G290" s="61" t="s">
        <v>623</v>
      </c>
      <c r="H290" s="57"/>
      <c r="I290" s="57"/>
      <c r="J290" s="57"/>
      <c r="K290" s="57"/>
      <c r="L290" s="57"/>
      <c r="M290" s="57"/>
      <c r="N290" s="57"/>
      <c r="O290" s="57" t="s">
        <v>323</v>
      </c>
      <c r="P290" s="57" t="s">
        <v>68</v>
      </c>
      <c r="Q290" s="82" t="s">
        <v>2395</v>
      </c>
      <c r="R290" s="64">
        <v>5180</v>
      </c>
      <c r="S290" s="64" t="s">
        <v>66</v>
      </c>
      <c r="T290" s="59" t="s">
        <v>66</v>
      </c>
      <c r="U290" s="59" t="s">
        <v>2465</v>
      </c>
      <c r="V290" s="59"/>
      <c r="W290" s="59"/>
    </row>
    <row r="291" spans="1:23" ht="15" customHeight="1" x14ac:dyDescent="0.3">
      <c r="A291" s="56" t="s">
        <v>321</v>
      </c>
      <c r="B291" s="57" t="s">
        <v>66</v>
      </c>
      <c r="C291" s="57" t="s">
        <v>66</v>
      </c>
      <c r="D291" s="58" t="s">
        <v>624</v>
      </c>
      <c r="E291" s="59"/>
      <c r="F291" s="60">
        <v>2011680</v>
      </c>
      <c r="G291" s="61" t="s">
        <v>625</v>
      </c>
      <c r="H291" s="57"/>
      <c r="I291" s="57"/>
      <c r="J291" s="57"/>
      <c r="K291" s="57"/>
      <c r="L291" s="57"/>
      <c r="M291" s="57"/>
      <c r="N291" s="57"/>
      <c r="O291" s="57" t="s">
        <v>323</v>
      </c>
      <c r="P291" s="57" t="s">
        <v>68</v>
      </c>
      <c r="Q291" s="82" t="s">
        <v>2395</v>
      </c>
      <c r="R291" s="64">
        <v>5111</v>
      </c>
      <c r="S291" s="64" t="s">
        <v>66</v>
      </c>
      <c r="T291" s="59" t="s">
        <v>66</v>
      </c>
      <c r="U291" s="59" t="s">
        <v>2465</v>
      </c>
      <c r="V291" s="59"/>
      <c r="W291" s="59"/>
    </row>
    <row r="292" spans="1:23" ht="15" customHeight="1" x14ac:dyDescent="0.3">
      <c r="A292" s="56" t="s">
        <v>321</v>
      </c>
      <c r="B292" s="57" t="s">
        <v>66</v>
      </c>
      <c r="C292" s="57" t="s">
        <v>66</v>
      </c>
      <c r="D292" s="58" t="s">
        <v>626</v>
      </c>
      <c r="E292" s="59"/>
      <c r="F292" s="60">
        <v>2011690</v>
      </c>
      <c r="G292" s="61" t="s">
        <v>627</v>
      </c>
      <c r="H292" s="57"/>
      <c r="I292" s="57"/>
      <c r="J292" s="57"/>
      <c r="K292" s="57"/>
      <c r="L292" s="57"/>
      <c r="M292" s="57"/>
      <c r="N292" s="57"/>
      <c r="O292" s="57" t="s">
        <v>323</v>
      </c>
      <c r="P292" s="57" t="s">
        <v>68</v>
      </c>
      <c r="Q292" s="82" t="s">
        <v>2395</v>
      </c>
      <c r="R292" s="64">
        <v>5111</v>
      </c>
      <c r="S292" s="64" t="s">
        <v>66</v>
      </c>
      <c r="T292" s="59" t="s">
        <v>66</v>
      </c>
      <c r="U292" s="59" t="s">
        <v>2465</v>
      </c>
      <c r="V292" s="59"/>
      <c r="W292" s="59"/>
    </row>
    <row r="293" spans="1:23" ht="15" customHeight="1" x14ac:dyDescent="0.3">
      <c r="A293" s="56"/>
      <c r="B293" s="57"/>
      <c r="C293" s="57"/>
      <c r="D293" s="58"/>
      <c r="E293" s="59"/>
      <c r="F293" s="60">
        <v>2011705</v>
      </c>
      <c r="G293" s="61" t="s">
        <v>1629</v>
      </c>
      <c r="H293" s="57"/>
      <c r="I293" s="57"/>
      <c r="J293" s="57"/>
      <c r="K293" s="57"/>
      <c r="L293" s="57"/>
      <c r="M293" s="57"/>
      <c r="N293" s="57"/>
      <c r="O293" s="57" t="s">
        <v>323</v>
      </c>
      <c r="P293" s="57" t="s">
        <v>68</v>
      </c>
      <c r="Q293" s="82" t="s">
        <v>2395</v>
      </c>
      <c r="R293" s="64">
        <v>5124</v>
      </c>
      <c r="S293" s="64"/>
      <c r="T293" s="59"/>
      <c r="U293" s="59" t="s">
        <v>2465</v>
      </c>
      <c r="V293" s="59"/>
      <c r="W293" s="59"/>
    </row>
    <row r="294" spans="1:23" ht="15" customHeight="1" x14ac:dyDescent="0.3">
      <c r="A294" s="103"/>
      <c r="B294" s="62"/>
      <c r="C294" s="62"/>
      <c r="D294" s="104"/>
      <c r="E294" s="105"/>
      <c r="F294" s="105">
        <v>2011710</v>
      </c>
      <c r="G294" s="106" t="s">
        <v>2150</v>
      </c>
      <c r="H294" s="62"/>
      <c r="I294" s="62"/>
      <c r="J294" s="62"/>
      <c r="K294" s="62"/>
      <c r="L294" s="107"/>
      <c r="M294" s="62"/>
      <c r="N294" s="62"/>
      <c r="O294" s="62" t="s">
        <v>323</v>
      </c>
      <c r="P294" s="57" t="s">
        <v>68</v>
      </c>
      <c r="Q294" s="82" t="s">
        <v>2395</v>
      </c>
      <c r="R294" s="64">
        <v>5181</v>
      </c>
      <c r="S294" s="64"/>
      <c r="T294" s="59"/>
      <c r="U294" s="59" t="s">
        <v>2472</v>
      </c>
      <c r="V294" s="59"/>
      <c r="W294" s="59"/>
    </row>
    <row r="295" spans="1:23" ht="15" customHeight="1" x14ac:dyDescent="0.3">
      <c r="A295" s="56"/>
      <c r="B295" s="57"/>
      <c r="C295" s="57"/>
      <c r="D295" s="58"/>
      <c r="E295" s="59"/>
      <c r="F295" s="60">
        <v>2012004</v>
      </c>
      <c r="G295" s="61" t="s">
        <v>1630</v>
      </c>
      <c r="H295" s="57"/>
      <c r="I295" s="57"/>
      <c r="J295" s="57"/>
      <c r="K295" s="57"/>
      <c r="L295" s="57"/>
      <c r="M295" s="57"/>
      <c r="N295" s="57"/>
      <c r="O295" s="57" t="s">
        <v>323</v>
      </c>
      <c r="P295" s="108" t="s">
        <v>137</v>
      </c>
      <c r="Q295" s="82" t="s">
        <v>2395</v>
      </c>
      <c r="R295" s="64"/>
      <c r="S295" s="64"/>
      <c r="T295" s="59"/>
      <c r="U295" s="59" t="s">
        <v>2465</v>
      </c>
      <c r="V295" s="59"/>
      <c r="W295" s="59"/>
    </row>
    <row r="296" spans="1:23" ht="15" customHeight="1" x14ac:dyDescent="0.3">
      <c r="A296" s="74" t="s">
        <v>628</v>
      </c>
      <c r="B296" s="75" t="s">
        <v>66</v>
      </c>
      <c r="C296" s="75" t="s">
        <v>66</v>
      </c>
      <c r="D296" s="58" t="s">
        <v>629</v>
      </c>
      <c r="E296" s="76"/>
      <c r="F296" s="77">
        <v>2012010</v>
      </c>
      <c r="G296" s="78" t="s">
        <v>630</v>
      </c>
      <c r="H296" s="79">
        <v>1010140</v>
      </c>
      <c r="I296" s="75" t="s">
        <v>2188</v>
      </c>
      <c r="J296" s="75" t="s">
        <v>2114</v>
      </c>
      <c r="K296" s="75" t="s">
        <v>2157</v>
      </c>
      <c r="L296" s="75"/>
      <c r="M296" s="75"/>
      <c r="N296" s="75"/>
      <c r="O296" s="75" t="s">
        <v>323</v>
      </c>
      <c r="P296" s="75" t="s">
        <v>68</v>
      </c>
      <c r="Q296" s="80" t="s">
        <v>2395</v>
      </c>
      <c r="R296" s="81">
        <v>5150</v>
      </c>
      <c r="S296" s="81" t="s">
        <v>66</v>
      </c>
      <c r="T296" s="76" t="s">
        <v>66</v>
      </c>
      <c r="U296" s="76" t="s">
        <v>2465</v>
      </c>
      <c r="V296" s="76" t="s">
        <v>2462</v>
      </c>
      <c r="W296" s="76"/>
    </row>
    <row r="297" spans="1:23" ht="15" customHeight="1" x14ac:dyDescent="0.3">
      <c r="A297" s="56" t="s">
        <v>373</v>
      </c>
      <c r="B297" s="57" t="s">
        <v>66</v>
      </c>
      <c r="C297" s="57" t="s">
        <v>66</v>
      </c>
      <c r="D297" s="58" t="s">
        <v>631</v>
      </c>
      <c r="E297" s="59"/>
      <c r="F297" s="60">
        <v>2012020</v>
      </c>
      <c r="G297" s="61" t="s">
        <v>632</v>
      </c>
      <c r="H297" s="57"/>
      <c r="I297" s="57"/>
      <c r="J297" s="57"/>
      <c r="K297" s="57"/>
      <c r="L297" s="57"/>
      <c r="M297" s="57"/>
      <c r="N297" s="57"/>
      <c r="O297" s="57" t="s">
        <v>323</v>
      </c>
      <c r="P297" s="57" t="s">
        <v>68</v>
      </c>
      <c r="Q297" s="63" t="s">
        <v>2395</v>
      </c>
      <c r="R297" s="64">
        <v>5151</v>
      </c>
      <c r="S297" s="64" t="s">
        <v>66</v>
      </c>
      <c r="T297" s="59" t="s">
        <v>66</v>
      </c>
      <c r="U297" s="59" t="s">
        <v>2465</v>
      </c>
      <c r="V297" s="59"/>
      <c r="W297" s="59"/>
    </row>
    <row r="298" spans="1:23" ht="15" customHeight="1" x14ac:dyDescent="0.3">
      <c r="A298" s="56" t="s">
        <v>633</v>
      </c>
      <c r="B298" s="57" t="s">
        <v>66</v>
      </c>
      <c r="C298" s="57" t="s">
        <v>66</v>
      </c>
      <c r="D298" s="58" t="s">
        <v>634</v>
      </c>
      <c r="E298" s="59"/>
      <c r="F298" s="60">
        <v>2012030</v>
      </c>
      <c r="G298" s="61" t="s">
        <v>635</v>
      </c>
      <c r="H298" s="57"/>
      <c r="I298" s="57"/>
      <c r="J298" s="57"/>
      <c r="K298" s="57"/>
      <c r="L298" s="57"/>
      <c r="M298" s="57"/>
      <c r="N298" s="57"/>
      <c r="O298" s="57" t="s">
        <v>323</v>
      </c>
      <c r="P298" s="57" t="s">
        <v>68</v>
      </c>
      <c r="Q298" s="63" t="s">
        <v>2395</v>
      </c>
      <c r="R298" s="64">
        <v>5152</v>
      </c>
      <c r="S298" s="64" t="s">
        <v>66</v>
      </c>
      <c r="T298" s="59" t="s">
        <v>66</v>
      </c>
      <c r="U298" s="59" t="s">
        <v>2465</v>
      </c>
      <c r="V298" s="59"/>
      <c r="W298" s="59"/>
    </row>
    <row r="299" spans="1:23" ht="15" customHeight="1" x14ac:dyDescent="0.3">
      <c r="A299" s="83" t="s">
        <v>349</v>
      </c>
      <c r="B299" s="84" t="s">
        <v>66</v>
      </c>
      <c r="C299" s="84" t="s">
        <v>66</v>
      </c>
      <c r="D299" s="58" t="s">
        <v>636</v>
      </c>
      <c r="E299" s="87"/>
      <c r="F299" s="86">
        <v>2012040</v>
      </c>
      <c r="G299" s="132" t="s">
        <v>2160</v>
      </c>
      <c r="H299" s="133">
        <v>1010170</v>
      </c>
      <c r="I299" s="84" t="s">
        <v>2188</v>
      </c>
      <c r="J299" s="84" t="s">
        <v>2114</v>
      </c>
      <c r="K299" s="84" t="s">
        <v>2162</v>
      </c>
      <c r="L299" s="89"/>
      <c r="M299" s="84" t="s">
        <v>2266</v>
      </c>
      <c r="N299" s="84"/>
      <c r="O299" s="84" t="s">
        <v>323</v>
      </c>
      <c r="P299" s="84" t="s">
        <v>68</v>
      </c>
      <c r="Q299" s="134" t="s">
        <v>2395</v>
      </c>
      <c r="R299" s="91">
        <v>5153</v>
      </c>
      <c r="S299" s="91" t="s">
        <v>66</v>
      </c>
      <c r="T299" s="87" t="s">
        <v>66</v>
      </c>
      <c r="U299" s="87" t="s">
        <v>2465</v>
      </c>
      <c r="V299" s="87"/>
      <c r="W299" s="87"/>
    </row>
    <row r="300" spans="1:23" ht="30" customHeight="1" x14ac:dyDescent="0.3">
      <c r="A300" s="56" t="s">
        <v>637</v>
      </c>
      <c r="B300" s="57" t="s">
        <v>66</v>
      </c>
      <c r="C300" s="57" t="s">
        <v>66</v>
      </c>
      <c r="D300" s="58" t="s">
        <v>638</v>
      </c>
      <c r="E300" s="59"/>
      <c r="F300" s="60">
        <v>2012050</v>
      </c>
      <c r="G300" s="61" t="s">
        <v>639</v>
      </c>
      <c r="H300" s="57"/>
      <c r="I300" s="57" t="s">
        <v>2188</v>
      </c>
      <c r="J300" s="92" t="s">
        <v>2385</v>
      </c>
      <c r="K300" s="57"/>
      <c r="L300" s="57"/>
      <c r="M300" s="57" t="s">
        <v>2268</v>
      </c>
      <c r="N300" s="57" t="s">
        <v>2267</v>
      </c>
      <c r="O300" s="57" t="s">
        <v>323</v>
      </c>
      <c r="P300" s="57" t="s">
        <v>68</v>
      </c>
      <c r="Q300" s="63" t="s">
        <v>2395</v>
      </c>
      <c r="R300" s="64">
        <v>5154</v>
      </c>
      <c r="S300" s="64" t="s">
        <v>66</v>
      </c>
      <c r="T300" s="59" t="s">
        <v>66</v>
      </c>
      <c r="U300" s="59" t="s">
        <v>2465</v>
      </c>
      <c r="V300" s="59"/>
      <c r="W300" s="59"/>
    </row>
    <row r="301" spans="1:23" ht="15" customHeight="1" x14ac:dyDescent="0.3">
      <c r="A301" s="93" t="s">
        <v>367</v>
      </c>
      <c r="B301" s="94" t="s">
        <v>66</v>
      </c>
      <c r="C301" s="94" t="s">
        <v>66</v>
      </c>
      <c r="D301" s="58" t="s">
        <v>368</v>
      </c>
      <c r="E301" s="97"/>
      <c r="F301" s="96">
        <v>2012060</v>
      </c>
      <c r="G301" s="135" t="s">
        <v>640</v>
      </c>
      <c r="H301" s="136">
        <v>1010190</v>
      </c>
      <c r="I301" s="94" t="s">
        <v>2188</v>
      </c>
      <c r="J301" s="94" t="s">
        <v>2114</v>
      </c>
      <c r="K301" s="94" t="s">
        <v>2155</v>
      </c>
      <c r="L301" s="94"/>
      <c r="M301" s="94"/>
      <c r="N301" s="94"/>
      <c r="O301" s="94" t="s">
        <v>323</v>
      </c>
      <c r="P301" s="94" t="s">
        <v>68</v>
      </c>
      <c r="Q301" s="137" t="s">
        <v>2395</v>
      </c>
      <c r="R301" s="100">
        <v>5155</v>
      </c>
      <c r="S301" s="100" t="s">
        <v>66</v>
      </c>
      <c r="T301" s="97" t="s">
        <v>66</v>
      </c>
      <c r="U301" s="97" t="s">
        <v>2465</v>
      </c>
      <c r="V301" s="97"/>
      <c r="W301" s="97"/>
    </row>
    <row r="302" spans="1:23" ht="15" customHeight="1" x14ac:dyDescent="0.3">
      <c r="A302" s="56"/>
      <c r="B302" s="57"/>
      <c r="C302" s="57"/>
      <c r="D302" s="58"/>
      <c r="E302" s="59"/>
      <c r="F302" s="60">
        <v>2020003</v>
      </c>
      <c r="G302" s="61" t="s">
        <v>1631</v>
      </c>
      <c r="H302" s="57"/>
      <c r="I302" s="57"/>
      <c r="J302" s="57"/>
      <c r="K302" s="57"/>
      <c r="L302" s="57"/>
      <c r="M302" s="57"/>
      <c r="N302" s="57"/>
      <c r="O302" s="57" t="s">
        <v>323</v>
      </c>
      <c r="P302" s="62" t="s">
        <v>137</v>
      </c>
      <c r="Q302" s="63" t="s">
        <v>2395</v>
      </c>
      <c r="R302" s="64"/>
      <c r="S302" s="64"/>
      <c r="T302" s="59"/>
      <c r="U302" s="59" t="s">
        <v>2465</v>
      </c>
      <c r="V302" s="59"/>
      <c r="W302" s="59"/>
    </row>
    <row r="303" spans="1:23" ht="15" customHeight="1" x14ac:dyDescent="0.3">
      <c r="A303" s="56" t="s">
        <v>641</v>
      </c>
      <c r="B303" s="57" t="s">
        <v>66</v>
      </c>
      <c r="C303" s="57" t="s">
        <v>66</v>
      </c>
      <c r="D303" s="58" t="s">
        <v>642</v>
      </c>
      <c r="E303" s="59"/>
      <c r="F303" s="60">
        <v>2020010</v>
      </c>
      <c r="G303" s="61" t="s">
        <v>643</v>
      </c>
      <c r="H303" s="57"/>
      <c r="I303" s="57"/>
      <c r="J303" s="57"/>
      <c r="K303" s="57"/>
      <c r="L303" s="57"/>
      <c r="M303" s="57"/>
      <c r="N303" s="57"/>
      <c r="O303" s="57" t="s">
        <v>323</v>
      </c>
      <c r="P303" s="57" t="s">
        <v>68</v>
      </c>
      <c r="Q303" s="63" t="s">
        <v>2395</v>
      </c>
      <c r="R303" s="64">
        <v>5125</v>
      </c>
      <c r="S303" s="64" t="s">
        <v>66</v>
      </c>
      <c r="T303" s="59" t="s">
        <v>66</v>
      </c>
      <c r="U303" s="59" t="s">
        <v>2465</v>
      </c>
      <c r="V303" s="59"/>
      <c r="W303" s="59"/>
    </row>
    <row r="304" spans="1:23" ht="15" customHeight="1" x14ac:dyDescent="0.3">
      <c r="A304" s="56" t="s">
        <v>644</v>
      </c>
      <c r="B304" s="57" t="s">
        <v>66</v>
      </c>
      <c r="C304" s="57" t="s">
        <v>66</v>
      </c>
      <c r="D304" s="58" t="s">
        <v>645</v>
      </c>
      <c r="E304" s="59"/>
      <c r="F304" s="60">
        <v>2020020</v>
      </c>
      <c r="G304" s="61" t="s">
        <v>646</v>
      </c>
      <c r="H304" s="57"/>
      <c r="I304" s="57"/>
      <c r="J304" s="57"/>
      <c r="K304" s="57"/>
      <c r="L304" s="57"/>
      <c r="M304" s="57"/>
      <c r="N304" s="57"/>
      <c r="O304" s="57" t="s">
        <v>323</v>
      </c>
      <c r="P304" s="57" t="s">
        <v>68</v>
      </c>
      <c r="Q304" s="63" t="s">
        <v>2395</v>
      </c>
      <c r="R304" s="64">
        <v>5127</v>
      </c>
      <c r="S304" s="64" t="s">
        <v>66</v>
      </c>
      <c r="T304" s="59" t="s">
        <v>66</v>
      </c>
      <c r="U304" s="59" t="s">
        <v>2465</v>
      </c>
      <c r="V304" s="59"/>
      <c r="W304" s="59"/>
    </row>
    <row r="305" spans="1:23" ht="15" customHeight="1" x14ac:dyDescent="0.3">
      <c r="A305" s="56" t="s">
        <v>647</v>
      </c>
      <c r="B305" s="57" t="s">
        <v>66</v>
      </c>
      <c r="C305" s="57" t="s">
        <v>66</v>
      </c>
      <c r="D305" s="58" t="s">
        <v>648</v>
      </c>
      <c r="E305" s="59"/>
      <c r="F305" s="60">
        <v>2020030</v>
      </c>
      <c r="G305" s="61" t="s">
        <v>649</v>
      </c>
      <c r="H305" s="57"/>
      <c r="I305" s="57"/>
      <c r="J305" s="57"/>
      <c r="K305" s="57"/>
      <c r="L305" s="57"/>
      <c r="M305" s="57"/>
      <c r="N305" s="57"/>
      <c r="O305" s="57" t="s">
        <v>323</v>
      </c>
      <c r="P305" s="57" t="s">
        <v>68</v>
      </c>
      <c r="Q305" s="63" t="s">
        <v>2395</v>
      </c>
      <c r="R305" s="64">
        <v>5128</v>
      </c>
      <c r="S305" s="64" t="s">
        <v>66</v>
      </c>
      <c r="T305" s="59" t="s">
        <v>66</v>
      </c>
      <c r="U305" s="59" t="s">
        <v>2465</v>
      </c>
      <c r="V305" s="59"/>
      <c r="W305" s="59"/>
    </row>
    <row r="306" spans="1:23" ht="15" customHeight="1" x14ac:dyDescent="0.3">
      <c r="A306" s="56"/>
      <c r="B306" s="57"/>
      <c r="C306" s="57"/>
      <c r="D306" s="58"/>
      <c r="E306" s="59"/>
      <c r="F306" s="60">
        <v>2030003</v>
      </c>
      <c r="G306" s="61" t="s">
        <v>1632</v>
      </c>
      <c r="H306" s="57"/>
      <c r="I306" s="57"/>
      <c r="J306" s="57"/>
      <c r="K306" s="57"/>
      <c r="L306" s="57"/>
      <c r="M306" s="57"/>
      <c r="N306" s="57"/>
      <c r="O306" s="57" t="s">
        <v>323</v>
      </c>
      <c r="P306" s="62" t="s">
        <v>137</v>
      </c>
      <c r="Q306" s="63" t="s">
        <v>2395</v>
      </c>
      <c r="R306" s="64"/>
      <c r="S306" s="64"/>
      <c r="T306" s="59"/>
      <c r="U306" s="59" t="s">
        <v>2465</v>
      </c>
      <c r="V306" s="59"/>
      <c r="W306" s="59"/>
    </row>
    <row r="307" spans="1:23" ht="15" customHeight="1" x14ac:dyDescent="0.3">
      <c r="A307" s="56" t="s">
        <v>650</v>
      </c>
      <c r="B307" s="57" t="s">
        <v>66</v>
      </c>
      <c r="C307" s="57" t="s">
        <v>66</v>
      </c>
      <c r="D307" s="58" t="s">
        <v>651</v>
      </c>
      <c r="E307" s="59"/>
      <c r="F307" s="60">
        <v>2030010</v>
      </c>
      <c r="G307" s="61" t="s">
        <v>652</v>
      </c>
      <c r="H307" s="57"/>
      <c r="I307" s="57"/>
      <c r="J307" s="57"/>
      <c r="K307" s="57"/>
      <c r="L307" s="57"/>
      <c r="M307" s="57"/>
      <c r="N307" s="57"/>
      <c r="O307" s="57" t="s">
        <v>323</v>
      </c>
      <c r="P307" s="57" t="s">
        <v>68</v>
      </c>
      <c r="Q307" s="63" t="s">
        <v>2395</v>
      </c>
      <c r="R307" s="64">
        <v>5191</v>
      </c>
      <c r="S307" s="64" t="s">
        <v>66</v>
      </c>
      <c r="T307" s="59" t="s">
        <v>66</v>
      </c>
      <c r="U307" s="59" t="s">
        <v>2465</v>
      </c>
      <c r="V307" s="59"/>
      <c r="W307" s="59"/>
    </row>
    <row r="308" spans="1:23" ht="15" customHeight="1" x14ac:dyDescent="0.3">
      <c r="A308" s="56"/>
      <c r="B308" s="57"/>
      <c r="C308" s="57"/>
      <c r="D308" s="58"/>
      <c r="E308" s="59"/>
      <c r="F308" s="60">
        <v>2040003</v>
      </c>
      <c r="G308" s="61" t="s">
        <v>1633</v>
      </c>
      <c r="H308" s="57"/>
      <c r="I308" s="57"/>
      <c r="J308" s="57"/>
      <c r="K308" s="57"/>
      <c r="L308" s="57"/>
      <c r="M308" s="57"/>
      <c r="N308" s="57"/>
      <c r="O308" s="57" t="s">
        <v>323</v>
      </c>
      <c r="P308" s="62" t="s">
        <v>137</v>
      </c>
      <c r="Q308" s="63" t="s">
        <v>2395</v>
      </c>
      <c r="R308" s="64"/>
      <c r="S308" s="64"/>
      <c r="T308" s="59"/>
      <c r="U308" s="59" t="s">
        <v>2465</v>
      </c>
      <c r="V308" s="59"/>
      <c r="W308" s="59"/>
    </row>
    <row r="309" spans="1:23" ht="15" customHeight="1" x14ac:dyDescent="0.3">
      <c r="A309" s="56" t="s">
        <v>653</v>
      </c>
      <c r="B309" s="57" t="s">
        <v>66</v>
      </c>
      <c r="C309" s="57" t="s">
        <v>66</v>
      </c>
      <c r="D309" s="58" t="s">
        <v>654</v>
      </c>
      <c r="E309" s="59"/>
      <c r="F309" s="60">
        <v>2040010</v>
      </c>
      <c r="G309" s="61" t="s">
        <v>655</v>
      </c>
      <c r="H309" s="57"/>
      <c r="I309" s="57"/>
      <c r="J309" s="57"/>
      <c r="K309" s="57"/>
      <c r="L309" s="57" t="s">
        <v>2397</v>
      </c>
      <c r="M309" s="57"/>
      <c r="N309" s="57"/>
      <c r="O309" s="57" t="s">
        <v>323</v>
      </c>
      <c r="P309" s="57" t="s">
        <v>68</v>
      </c>
      <c r="Q309" s="63" t="s">
        <v>2395</v>
      </c>
      <c r="R309" s="64">
        <v>5190</v>
      </c>
      <c r="S309" s="64" t="s">
        <v>66</v>
      </c>
      <c r="T309" s="59" t="s">
        <v>66</v>
      </c>
      <c r="U309" s="59" t="s">
        <v>2465</v>
      </c>
      <c r="V309" s="59"/>
      <c r="W309" s="59"/>
    </row>
    <row r="310" spans="1:23" ht="15" customHeight="1" x14ac:dyDescent="0.3">
      <c r="A310" s="56"/>
      <c r="B310" s="57"/>
      <c r="C310" s="57"/>
      <c r="D310" s="58"/>
      <c r="E310" s="59"/>
      <c r="F310" s="60">
        <v>2050003</v>
      </c>
      <c r="G310" s="61" t="s">
        <v>1634</v>
      </c>
      <c r="H310" s="57"/>
      <c r="I310" s="57"/>
      <c r="J310" s="57"/>
      <c r="K310" s="57"/>
      <c r="L310" s="57"/>
      <c r="M310" s="57"/>
      <c r="N310" s="57"/>
      <c r="O310" s="57" t="s">
        <v>323</v>
      </c>
      <c r="P310" s="62" t="s">
        <v>137</v>
      </c>
      <c r="Q310" s="63" t="s">
        <v>2395</v>
      </c>
      <c r="R310" s="64"/>
      <c r="S310" s="64"/>
      <c r="T310" s="59"/>
      <c r="U310" s="59" t="s">
        <v>2465</v>
      </c>
      <c r="V310" s="59"/>
      <c r="W310" s="59"/>
    </row>
    <row r="311" spans="1:23" ht="15" customHeight="1" x14ac:dyDescent="0.3">
      <c r="A311" s="56" t="s">
        <v>656</v>
      </c>
      <c r="B311" s="57" t="s">
        <v>66</v>
      </c>
      <c r="C311" s="57" t="s">
        <v>66</v>
      </c>
      <c r="D311" s="58" t="s">
        <v>657</v>
      </c>
      <c r="E311" s="59"/>
      <c r="F311" s="60">
        <v>2050010</v>
      </c>
      <c r="G311" s="61" t="s">
        <v>1635</v>
      </c>
      <c r="H311" s="57"/>
      <c r="I311" s="57"/>
      <c r="J311" s="57"/>
      <c r="K311" s="57"/>
      <c r="L311" s="57"/>
      <c r="M311" s="57"/>
      <c r="N311" s="57"/>
      <c r="O311" s="57" t="s">
        <v>323</v>
      </c>
      <c r="P311" s="57" t="s">
        <v>68</v>
      </c>
      <c r="Q311" s="63" t="s">
        <v>2395</v>
      </c>
      <c r="R311" s="64">
        <v>5173</v>
      </c>
      <c r="S311" s="64" t="s">
        <v>66</v>
      </c>
      <c r="T311" s="59" t="s">
        <v>66</v>
      </c>
      <c r="U311" s="59" t="s">
        <v>2465</v>
      </c>
      <c r="V311" s="59"/>
      <c r="W311" s="59"/>
    </row>
    <row r="312" spans="1:23" ht="15" customHeight="1" x14ac:dyDescent="0.3">
      <c r="A312" s="103"/>
      <c r="B312" s="62"/>
      <c r="C312" s="62"/>
      <c r="D312" s="104"/>
      <c r="E312" s="105"/>
      <c r="F312" s="105">
        <v>2050100</v>
      </c>
      <c r="G312" s="106" t="s">
        <v>2362</v>
      </c>
      <c r="H312" s="62"/>
      <c r="I312" s="62"/>
      <c r="J312" s="62"/>
      <c r="K312" s="62"/>
      <c r="L312" s="107"/>
      <c r="M312" s="62"/>
      <c r="N312" s="62"/>
      <c r="O312" s="62" t="s">
        <v>67</v>
      </c>
      <c r="P312" s="62" t="s">
        <v>68</v>
      </c>
      <c r="Q312" s="63" t="s">
        <v>2388</v>
      </c>
      <c r="R312" s="105">
        <v>5174</v>
      </c>
      <c r="S312" s="138"/>
      <c r="T312" s="105"/>
      <c r="U312" s="285">
        <v>44378</v>
      </c>
      <c r="V312" s="105"/>
      <c r="W312" s="105"/>
    </row>
    <row r="313" spans="1:23" ht="15" customHeight="1" x14ac:dyDescent="0.3">
      <c r="A313" s="103"/>
      <c r="B313" s="62"/>
      <c r="C313" s="62"/>
      <c r="D313" s="104"/>
      <c r="E313" s="105"/>
      <c r="F313" s="105">
        <v>2050200</v>
      </c>
      <c r="G313" s="106" t="s">
        <v>2398</v>
      </c>
      <c r="H313" s="62"/>
      <c r="I313" s="62"/>
      <c r="J313" s="62"/>
      <c r="K313" s="62"/>
      <c r="L313" s="107"/>
      <c r="M313" s="62"/>
      <c r="N313" s="62"/>
      <c r="O313" s="57" t="s">
        <v>323</v>
      </c>
      <c r="P313" s="57" t="s">
        <v>68</v>
      </c>
      <c r="Q313" s="63" t="s">
        <v>2395</v>
      </c>
      <c r="R313" s="105">
        <v>5175</v>
      </c>
      <c r="S313" s="138"/>
      <c r="T313" s="105"/>
      <c r="U313" s="285">
        <v>44743</v>
      </c>
      <c r="V313" s="105"/>
      <c r="W313" s="105"/>
    </row>
    <row r="314" spans="1:23" ht="15" customHeight="1" x14ac:dyDescent="0.3">
      <c r="A314" s="56"/>
      <c r="B314" s="57"/>
      <c r="C314" s="57"/>
      <c r="D314" s="58"/>
      <c r="E314" s="59"/>
      <c r="F314" s="60">
        <v>2100002</v>
      </c>
      <c r="G314" s="61" t="s">
        <v>1636</v>
      </c>
      <c r="H314" s="57"/>
      <c r="I314" s="57"/>
      <c r="J314" s="57"/>
      <c r="K314" s="57"/>
      <c r="L314" s="57"/>
      <c r="M314" s="57"/>
      <c r="N314" s="57"/>
      <c r="O314" s="57" t="s">
        <v>323</v>
      </c>
      <c r="P314" s="62" t="s">
        <v>137</v>
      </c>
      <c r="Q314" s="63" t="s">
        <v>2395</v>
      </c>
      <c r="R314" s="64"/>
      <c r="S314" s="64"/>
      <c r="T314" s="59"/>
      <c r="U314" s="59" t="s">
        <v>2465</v>
      </c>
      <c r="V314" s="59"/>
      <c r="W314" s="59"/>
    </row>
    <row r="315" spans="1:23" ht="15" customHeight="1" x14ac:dyDescent="0.3">
      <c r="A315" s="56"/>
      <c r="B315" s="57"/>
      <c r="C315" s="57"/>
      <c r="D315" s="58"/>
      <c r="E315" s="59"/>
      <c r="F315" s="60">
        <v>2100003</v>
      </c>
      <c r="G315" s="61" t="s">
        <v>1631</v>
      </c>
      <c r="H315" s="57"/>
      <c r="I315" s="57"/>
      <c r="J315" s="57"/>
      <c r="K315" s="57"/>
      <c r="L315" s="57"/>
      <c r="M315" s="57"/>
      <c r="N315" s="57"/>
      <c r="O315" s="57" t="s">
        <v>323</v>
      </c>
      <c r="P315" s="62" t="s">
        <v>137</v>
      </c>
      <c r="Q315" s="63" t="s">
        <v>2395</v>
      </c>
      <c r="R315" s="64"/>
      <c r="S315" s="64"/>
      <c r="T315" s="59"/>
      <c r="U315" s="59" t="s">
        <v>2465</v>
      </c>
      <c r="V315" s="59"/>
      <c r="W315" s="59"/>
    </row>
    <row r="316" spans="1:23" ht="15" customHeight="1" x14ac:dyDescent="0.3">
      <c r="A316" s="56" t="s">
        <v>658</v>
      </c>
      <c r="B316" s="57" t="s">
        <v>66</v>
      </c>
      <c r="C316" s="57" t="s">
        <v>66</v>
      </c>
      <c r="D316" s="58" t="s">
        <v>659</v>
      </c>
      <c r="E316" s="59"/>
      <c r="F316" s="60">
        <v>2100010</v>
      </c>
      <c r="G316" s="61" t="s">
        <v>660</v>
      </c>
      <c r="H316" s="57"/>
      <c r="I316" s="57"/>
      <c r="J316" s="57"/>
      <c r="K316" s="57"/>
      <c r="L316" s="57"/>
      <c r="M316" s="57"/>
      <c r="N316" s="57"/>
      <c r="O316" s="57" t="s">
        <v>323</v>
      </c>
      <c r="P316" s="57" t="s">
        <v>68</v>
      </c>
      <c r="Q316" s="63" t="s">
        <v>2395</v>
      </c>
      <c r="R316" s="64">
        <v>5225</v>
      </c>
      <c r="S316" s="64" t="s">
        <v>66</v>
      </c>
      <c r="T316" s="59" t="s">
        <v>66</v>
      </c>
      <c r="U316" s="59" t="s">
        <v>2465</v>
      </c>
      <c r="V316" s="59"/>
      <c r="W316" s="59"/>
    </row>
    <row r="317" spans="1:23" ht="15" customHeight="1" x14ac:dyDescent="0.3">
      <c r="A317" s="56" t="s">
        <v>661</v>
      </c>
      <c r="B317" s="57" t="s">
        <v>66</v>
      </c>
      <c r="C317" s="57" t="s">
        <v>66</v>
      </c>
      <c r="D317" s="58" t="s">
        <v>662</v>
      </c>
      <c r="E317" s="59"/>
      <c r="F317" s="60">
        <v>2100020</v>
      </c>
      <c r="G317" s="61" t="s">
        <v>663</v>
      </c>
      <c r="H317" s="57"/>
      <c r="I317" s="57"/>
      <c r="J317" s="57"/>
      <c r="K317" s="57"/>
      <c r="L317" s="57"/>
      <c r="M317" s="57"/>
      <c r="N317" s="57"/>
      <c r="O317" s="57" t="s">
        <v>323</v>
      </c>
      <c r="P317" s="57" t="s">
        <v>68</v>
      </c>
      <c r="Q317" s="63" t="s">
        <v>2395</v>
      </c>
      <c r="R317" s="64">
        <v>5227</v>
      </c>
      <c r="S317" s="64" t="s">
        <v>66</v>
      </c>
      <c r="T317" s="59" t="s">
        <v>66</v>
      </c>
      <c r="U317" s="59" t="s">
        <v>2465</v>
      </c>
      <c r="V317" s="59"/>
      <c r="W317" s="59"/>
    </row>
    <row r="318" spans="1:23" ht="15" customHeight="1" x14ac:dyDescent="0.3">
      <c r="A318" s="56" t="s">
        <v>664</v>
      </c>
      <c r="B318" s="57" t="s">
        <v>66</v>
      </c>
      <c r="C318" s="57" t="s">
        <v>66</v>
      </c>
      <c r="D318" s="58" t="s">
        <v>665</v>
      </c>
      <c r="E318" s="59"/>
      <c r="F318" s="60">
        <v>2100030</v>
      </c>
      <c r="G318" s="61" t="s">
        <v>666</v>
      </c>
      <c r="H318" s="57"/>
      <c r="I318" s="57"/>
      <c r="J318" s="57"/>
      <c r="K318" s="57"/>
      <c r="L318" s="57"/>
      <c r="M318" s="57"/>
      <c r="N318" s="57"/>
      <c r="O318" s="57" t="s">
        <v>323</v>
      </c>
      <c r="P318" s="57" t="s">
        <v>68</v>
      </c>
      <c r="Q318" s="63" t="s">
        <v>2395</v>
      </c>
      <c r="R318" s="64">
        <v>5228</v>
      </c>
      <c r="S318" s="64" t="s">
        <v>66</v>
      </c>
      <c r="T318" s="59" t="s">
        <v>66</v>
      </c>
      <c r="U318" s="59" t="s">
        <v>2465</v>
      </c>
      <c r="V318" s="59"/>
      <c r="W318" s="59"/>
    </row>
    <row r="319" spans="1:23" ht="15" customHeight="1" x14ac:dyDescent="0.3">
      <c r="A319" s="56"/>
      <c r="B319" s="57"/>
      <c r="C319" s="57"/>
      <c r="D319" s="58"/>
      <c r="E319" s="59"/>
      <c r="F319" s="60">
        <v>2120003</v>
      </c>
      <c r="G319" s="61" t="s">
        <v>1637</v>
      </c>
      <c r="H319" s="57"/>
      <c r="I319" s="57"/>
      <c r="J319" s="57"/>
      <c r="K319" s="57"/>
      <c r="L319" s="57"/>
      <c r="M319" s="57"/>
      <c r="N319" s="57"/>
      <c r="O319" s="57" t="s">
        <v>323</v>
      </c>
      <c r="P319" s="62" t="s">
        <v>137</v>
      </c>
      <c r="Q319" s="63" t="s">
        <v>2395</v>
      </c>
      <c r="R319" s="64"/>
      <c r="S319" s="64"/>
      <c r="T319" s="59"/>
      <c r="U319" s="59" t="s">
        <v>2465</v>
      </c>
      <c r="V319" s="59"/>
      <c r="W319" s="59"/>
    </row>
    <row r="320" spans="1:23" ht="15" customHeight="1" x14ac:dyDescent="0.3">
      <c r="A320" s="56" t="s">
        <v>667</v>
      </c>
      <c r="B320" s="57" t="s">
        <v>66</v>
      </c>
      <c r="C320" s="57" t="s">
        <v>66</v>
      </c>
      <c r="D320" s="58" t="s">
        <v>668</v>
      </c>
      <c r="E320" s="59"/>
      <c r="F320" s="60">
        <v>2120010</v>
      </c>
      <c r="G320" s="61" t="s">
        <v>669</v>
      </c>
      <c r="H320" s="57"/>
      <c r="I320" s="57"/>
      <c r="J320" s="57"/>
      <c r="K320" s="57"/>
      <c r="L320" s="57"/>
      <c r="M320" s="57"/>
      <c r="N320" s="57"/>
      <c r="O320" s="57" t="s">
        <v>323</v>
      </c>
      <c r="P320" s="57" t="s">
        <v>68</v>
      </c>
      <c r="Q320" s="63" t="s">
        <v>2395</v>
      </c>
      <c r="R320" s="64">
        <v>5920</v>
      </c>
      <c r="S320" s="64" t="s">
        <v>66</v>
      </c>
      <c r="T320" s="59" t="s">
        <v>66</v>
      </c>
      <c r="U320" s="59" t="s">
        <v>2465</v>
      </c>
      <c r="V320" s="59"/>
      <c r="W320" s="59"/>
    </row>
    <row r="321" spans="1:23" ht="15" customHeight="1" x14ac:dyDescent="0.3">
      <c r="A321" s="56"/>
      <c r="B321" s="57"/>
      <c r="C321" s="57"/>
      <c r="D321" s="58"/>
      <c r="E321" s="59"/>
      <c r="F321" s="60">
        <v>2130003</v>
      </c>
      <c r="G321" s="61" t="s">
        <v>1638</v>
      </c>
      <c r="H321" s="57"/>
      <c r="I321" s="57"/>
      <c r="J321" s="57"/>
      <c r="K321" s="57"/>
      <c r="L321" s="57"/>
      <c r="M321" s="57"/>
      <c r="N321" s="57"/>
      <c r="O321" s="57" t="s">
        <v>323</v>
      </c>
      <c r="P321" s="62" t="s">
        <v>137</v>
      </c>
      <c r="Q321" s="63" t="s">
        <v>2395</v>
      </c>
      <c r="R321" s="64"/>
      <c r="S321" s="64"/>
      <c r="T321" s="59"/>
      <c r="U321" s="59" t="s">
        <v>2465</v>
      </c>
      <c r="V321" s="59"/>
      <c r="W321" s="59"/>
    </row>
    <row r="322" spans="1:23" ht="15" customHeight="1" x14ac:dyDescent="0.3">
      <c r="A322" s="56" t="s">
        <v>670</v>
      </c>
      <c r="B322" s="57" t="s">
        <v>66</v>
      </c>
      <c r="C322" s="57" t="s">
        <v>66</v>
      </c>
      <c r="D322" s="58" t="s">
        <v>671</v>
      </c>
      <c r="E322" s="59"/>
      <c r="F322" s="60">
        <v>2130010</v>
      </c>
      <c r="G322" s="61" t="s">
        <v>672</v>
      </c>
      <c r="H322" s="57"/>
      <c r="I322" s="57"/>
      <c r="J322" s="57"/>
      <c r="K322" s="57"/>
      <c r="L322" s="57"/>
      <c r="M322" s="57"/>
      <c r="N322" s="57"/>
      <c r="O322" s="57" t="s">
        <v>323</v>
      </c>
      <c r="P322" s="57" t="s">
        <v>68</v>
      </c>
      <c r="Q322" s="63" t="s">
        <v>2395</v>
      </c>
      <c r="R322" s="64">
        <v>5251</v>
      </c>
      <c r="S322" s="64" t="s">
        <v>66</v>
      </c>
      <c r="T322" s="59" t="s">
        <v>66</v>
      </c>
      <c r="U322" s="59" t="s">
        <v>2465</v>
      </c>
      <c r="V322" s="59"/>
      <c r="W322" s="59"/>
    </row>
    <row r="323" spans="1:23" ht="15" customHeight="1" x14ac:dyDescent="0.3">
      <c r="A323" s="56" t="s">
        <v>673</v>
      </c>
      <c r="B323" s="57" t="s">
        <v>66</v>
      </c>
      <c r="C323" s="57" t="s">
        <v>66</v>
      </c>
      <c r="D323" s="58" t="s">
        <v>674</v>
      </c>
      <c r="E323" s="59"/>
      <c r="F323" s="60">
        <v>2130020</v>
      </c>
      <c r="G323" s="61" t="s">
        <v>675</v>
      </c>
      <c r="H323" s="57"/>
      <c r="I323" s="57"/>
      <c r="J323" s="57"/>
      <c r="K323" s="57"/>
      <c r="L323" s="57"/>
      <c r="M323" s="57"/>
      <c r="N323" s="57"/>
      <c r="O323" s="57" t="s">
        <v>323</v>
      </c>
      <c r="P323" s="57" t="s">
        <v>68</v>
      </c>
      <c r="Q323" s="63" t="s">
        <v>2395</v>
      </c>
      <c r="R323" s="64">
        <v>5252</v>
      </c>
      <c r="S323" s="64" t="s">
        <v>66</v>
      </c>
      <c r="T323" s="59" t="s">
        <v>66</v>
      </c>
      <c r="U323" s="59" t="s">
        <v>2465</v>
      </c>
      <c r="V323" s="59"/>
      <c r="W323" s="59"/>
    </row>
    <row r="324" spans="1:23" ht="15" customHeight="1" x14ac:dyDescent="0.3">
      <c r="A324" s="123" t="s">
        <v>676</v>
      </c>
      <c r="B324" s="124" t="s">
        <v>66</v>
      </c>
      <c r="C324" s="124" t="s">
        <v>66</v>
      </c>
      <c r="D324" s="58" t="s">
        <v>677</v>
      </c>
      <c r="E324" s="127"/>
      <c r="F324" s="126">
        <v>2130030</v>
      </c>
      <c r="G324" s="139" t="s">
        <v>2161</v>
      </c>
      <c r="H324" s="140">
        <v>1100030</v>
      </c>
      <c r="I324" s="124" t="s">
        <v>2188</v>
      </c>
      <c r="J324" s="124" t="s">
        <v>2114</v>
      </c>
      <c r="K324" s="124" t="s">
        <v>2163</v>
      </c>
      <c r="L324" s="124"/>
      <c r="M324" s="124" t="s">
        <v>2266</v>
      </c>
      <c r="N324" s="124"/>
      <c r="O324" s="124" t="s">
        <v>323</v>
      </c>
      <c r="P324" s="124" t="s">
        <v>68</v>
      </c>
      <c r="Q324" s="141" t="s">
        <v>2395</v>
      </c>
      <c r="R324" s="130">
        <v>5253</v>
      </c>
      <c r="S324" s="130" t="s">
        <v>66</v>
      </c>
      <c r="T324" s="127" t="s">
        <v>66</v>
      </c>
      <c r="U324" s="127" t="s">
        <v>2465</v>
      </c>
      <c r="V324" s="127"/>
      <c r="W324" s="127"/>
    </row>
    <row r="325" spans="1:23" ht="15" customHeight="1" x14ac:dyDescent="0.3">
      <c r="A325" s="56" t="s">
        <v>678</v>
      </c>
      <c r="B325" s="57" t="s">
        <v>66</v>
      </c>
      <c r="C325" s="57" t="s">
        <v>66</v>
      </c>
      <c r="D325" s="58" t="s">
        <v>679</v>
      </c>
      <c r="E325" s="59"/>
      <c r="F325" s="60">
        <v>2130040</v>
      </c>
      <c r="G325" s="61" t="s">
        <v>680</v>
      </c>
      <c r="H325" s="57"/>
      <c r="I325" s="57"/>
      <c r="J325" s="57"/>
      <c r="K325" s="57"/>
      <c r="L325" s="57"/>
      <c r="M325" s="57"/>
      <c r="N325" s="57"/>
      <c r="O325" s="57" t="s">
        <v>323</v>
      </c>
      <c r="P325" s="57" t="s">
        <v>68</v>
      </c>
      <c r="Q325" s="63" t="s">
        <v>2395</v>
      </c>
      <c r="R325" s="64">
        <v>5273</v>
      </c>
      <c r="S325" s="64" t="s">
        <v>66</v>
      </c>
      <c r="T325" s="59" t="s">
        <v>66</v>
      </c>
      <c r="U325" s="59" t="s">
        <v>2465</v>
      </c>
      <c r="V325" s="59"/>
      <c r="W325" s="59"/>
    </row>
    <row r="326" spans="1:23" ht="15" customHeight="1" x14ac:dyDescent="0.3">
      <c r="A326" s="56" t="s">
        <v>681</v>
      </c>
      <c r="B326" s="57" t="s">
        <v>66</v>
      </c>
      <c r="C326" s="57" t="s">
        <v>66</v>
      </c>
      <c r="D326" s="58" t="s">
        <v>682</v>
      </c>
      <c r="E326" s="59"/>
      <c r="F326" s="60">
        <v>2130050</v>
      </c>
      <c r="G326" s="61" t="s">
        <v>683</v>
      </c>
      <c r="H326" s="57"/>
      <c r="I326" s="57"/>
      <c r="J326" s="57"/>
      <c r="K326" s="57"/>
      <c r="L326" s="57"/>
      <c r="M326" s="57"/>
      <c r="N326" s="57"/>
      <c r="O326" s="57" t="s">
        <v>323</v>
      </c>
      <c r="P326" s="57" t="s">
        <v>68</v>
      </c>
      <c r="Q326" s="63" t="s">
        <v>2395</v>
      </c>
      <c r="R326" s="64">
        <v>5299</v>
      </c>
      <c r="S326" s="64" t="s">
        <v>66</v>
      </c>
      <c r="T326" s="59" t="s">
        <v>66</v>
      </c>
      <c r="U326" s="59" t="s">
        <v>2465</v>
      </c>
      <c r="V326" s="59"/>
      <c r="W326" s="59"/>
    </row>
    <row r="327" spans="1:23" ht="15" customHeight="1" x14ac:dyDescent="0.3">
      <c r="A327" s="103"/>
      <c r="B327" s="62"/>
      <c r="C327" s="62"/>
      <c r="D327" s="104"/>
      <c r="E327" s="105"/>
      <c r="F327" s="105">
        <v>2130100</v>
      </c>
      <c r="G327" s="106" t="s">
        <v>2363</v>
      </c>
      <c r="H327" s="62"/>
      <c r="I327" s="62"/>
      <c r="J327" s="62"/>
      <c r="K327" s="62"/>
      <c r="L327" s="107"/>
      <c r="M327" s="62"/>
      <c r="N327" s="62"/>
      <c r="O327" s="62" t="s">
        <v>67</v>
      </c>
      <c r="P327" s="62" t="s">
        <v>68</v>
      </c>
      <c r="Q327" s="63" t="s">
        <v>2388</v>
      </c>
      <c r="R327" s="105">
        <v>5291</v>
      </c>
      <c r="S327" s="138"/>
      <c r="T327" s="105"/>
      <c r="U327" s="285">
        <v>44378</v>
      </c>
      <c r="V327" s="105"/>
      <c r="W327" s="105"/>
    </row>
    <row r="328" spans="1:23" ht="15" customHeight="1" x14ac:dyDescent="0.3">
      <c r="A328" s="56"/>
      <c r="B328" s="57"/>
      <c r="C328" s="57"/>
      <c r="D328" s="58"/>
      <c r="E328" s="59"/>
      <c r="F328" s="60">
        <v>2140003</v>
      </c>
      <c r="G328" s="61" t="s">
        <v>1639</v>
      </c>
      <c r="H328" s="57"/>
      <c r="I328" s="57"/>
      <c r="J328" s="57"/>
      <c r="K328" s="57"/>
      <c r="L328" s="57"/>
      <c r="M328" s="57"/>
      <c r="N328" s="57"/>
      <c r="O328" s="57" t="s">
        <v>323</v>
      </c>
      <c r="P328" s="62" t="s">
        <v>137</v>
      </c>
      <c r="Q328" s="63" t="s">
        <v>2395</v>
      </c>
      <c r="R328" s="64"/>
      <c r="S328" s="64"/>
      <c r="T328" s="59"/>
      <c r="U328" s="59" t="s">
        <v>2465</v>
      </c>
      <c r="V328" s="59"/>
      <c r="W328" s="59"/>
    </row>
    <row r="329" spans="1:23" ht="15" customHeight="1" x14ac:dyDescent="0.3">
      <c r="A329" s="56" t="s">
        <v>684</v>
      </c>
      <c r="B329" s="57" t="s">
        <v>66</v>
      </c>
      <c r="C329" s="57" t="s">
        <v>66</v>
      </c>
      <c r="D329" s="58" t="s">
        <v>685</v>
      </c>
      <c r="E329" s="59"/>
      <c r="F329" s="60">
        <v>2140010</v>
      </c>
      <c r="G329" s="61" t="s">
        <v>686</v>
      </c>
      <c r="H329" s="57"/>
      <c r="I329" s="57"/>
      <c r="J329" s="57"/>
      <c r="K329" s="57"/>
      <c r="L329" s="57"/>
      <c r="M329" s="57"/>
      <c r="N329" s="57"/>
      <c r="O329" s="57" t="s">
        <v>323</v>
      </c>
      <c r="P329" s="57" t="s">
        <v>68</v>
      </c>
      <c r="Q329" s="63" t="s">
        <v>2395</v>
      </c>
      <c r="R329" s="64">
        <v>5272</v>
      </c>
      <c r="S329" s="64" t="s">
        <v>66</v>
      </c>
      <c r="T329" s="59" t="s">
        <v>66</v>
      </c>
      <c r="U329" s="59" t="s">
        <v>2465</v>
      </c>
      <c r="V329" s="59"/>
      <c r="W329" s="59"/>
    </row>
    <row r="330" spans="1:23" ht="15" customHeight="1" x14ac:dyDescent="0.3">
      <c r="A330" s="142"/>
      <c r="B330" s="143"/>
      <c r="C330" s="143"/>
      <c r="D330" s="144"/>
      <c r="E330" s="145"/>
      <c r="F330" s="145">
        <v>2140100</v>
      </c>
      <c r="G330" s="146" t="s">
        <v>2399</v>
      </c>
      <c r="H330" s="143"/>
      <c r="I330" s="143"/>
      <c r="J330" s="143"/>
      <c r="K330" s="143"/>
      <c r="L330" s="147"/>
      <c r="M330" s="143"/>
      <c r="N330" s="143"/>
      <c r="O330" s="143" t="s">
        <v>323</v>
      </c>
      <c r="P330" s="143" t="s">
        <v>68</v>
      </c>
      <c r="Q330" s="148" t="s">
        <v>2395</v>
      </c>
      <c r="R330" s="149">
        <v>5274</v>
      </c>
      <c r="S330" s="149"/>
      <c r="T330" s="145"/>
      <c r="U330" s="286">
        <v>44378</v>
      </c>
      <c r="V330" s="145"/>
      <c r="W330" s="145"/>
    </row>
    <row r="331" spans="1:23" ht="15" customHeight="1" x14ac:dyDescent="0.3">
      <c r="A331" s="142"/>
      <c r="B331" s="143"/>
      <c r="C331" s="143"/>
      <c r="D331" s="144"/>
      <c r="E331" s="145"/>
      <c r="F331" s="145">
        <v>2140200</v>
      </c>
      <c r="G331" s="146" t="s">
        <v>2400</v>
      </c>
      <c r="H331" s="143"/>
      <c r="I331" s="143"/>
      <c r="J331" s="143"/>
      <c r="K331" s="143"/>
      <c r="L331" s="147"/>
      <c r="M331" s="143"/>
      <c r="N331" s="143"/>
      <c r="O331" s="143" t="s">
        <v>323</v>
      </c>
      <c r="P331" s="143" t="s">
        <v>68</v>
      </c>
      <c r="Q331" s="148" t="s">
        <v>2395</v>
      </c>
      <c r="R331" s="149">
        <v>5275</v>
      </c>
      <c r="S331" s="149"/>
      <c r="T331" s="145"/>
      <c r="U331" s="286">
        <v>44743</v>
      </c>
      <c r="V331" s="145"/>
      <c r="W331" s="145"/>
    </row>
    <row r="332" spans="1:23" ht="15" customHeight="1" x14ac:dyDescent="0.3">
      <c r="A332" s="56"/>
      <c r="B332" s="57"/>
      <c r="C332" s="57"/>
      <c r="D332" s="58"/>
      <c r="E332" s="59"/>
      <c r="F332" s="60">
        <v>2200002</v>
      </c>
      <c r="G332" s="61" t="s">
        <v>1640</v>
      </c>
      <c r="H332" s="57"/>
      <c r="I332" s="57"/>
      <c r="J332" s="57"/>
      <c r="K332" s="57"/>
      <c r="L332" s="57"/>
      <c r="M332" s="57"/>
      <c r="N332" s="57"/>
      <c r="O332" s="57" t="s">
        <v>323</v>
      </c>
      <c r="P332" s="62" t="s">
        <v>137</v>
      </c>
      <c r="Q332" s="63" t="s">
        <v>2395</v>
      </c>
      <c r="R332" s="64"/>
      <c r="S332" s="64"/>
      <c r="T332" s="59"/>
      <c r="U332" s="59" t="s">
        <v>2465</v>
      </c>
      <c r="V332" s="59"/>
      <c r="W332" s="59"/>
    </row>
    <row r="333" spans="1:23" ht="15" customHeight="1" x14ac:dyDescent="0.3">
      <c r="A333" s="56" t="s">
        <v>687</v>
      </c>
      <c r="B333" s="57" t="s">
        <v>66</v>
      </c>
      <c r="C333" s="57" t="s">
        <v>66</v>
      </c>
      <c r="D333" s="58" t="s">
        <v>688</v>
      </c>
      <c r="E333" s="59"/>
      <c r="F333" s="60">
        <v>2200010</v>
      </c>
      <c r="G333" s="61" t="s">
        <v>689</v>
      </c>
      <c r="H333" s="57"/>
      <c r="I333" s="57"/>
      <c r="J333" s="57"/>
      <c r="K333" s="57"/>
      <c r="L333" s="57"/>
      <c r="M333" s="57"/>
      <c r="N333" s="57"/>
      <c r="O333" s="57" t="s">
        <v>323</v>
      </c>
      <c r="P333" s="57" t="s">
        <v>68</v>
      </c>
      <c r="Q333" s="63" t="s">
        <v>2395</v>
      </c>
      <c r="R333" s="64">
        <v>5266</v>
      </c>
      <c r="S333" s="64" t="s">
        <v>66</v>
      </c>
      <c r="T333" s="59" t="s">
        <v>66</v>
      </c>
      <c r="U333" s="59" t="s">
        <v>2465</v>
      </c>
      <c r="V333" s="59"/>
      <c r="W333" s="59"/>
    </row>
    <row r="334" spans="1:23" ht="15" customHeight="1" x14ac:dyDescent="0.3">
      <c r="A334" s="103"/>
      <c r="B334" s="62"/>
      <c r="C334" s="62"/>
      <c r="D334" s="104"/>
      <c r="E334" s="105"/>
      <c r="F334" s="105">
        <v>2200100</v>
      </c>
      <c r="G334" s="106" t="s">
        <v>2364</v>
      </c>
      <c r="H334" s="62"/>
      <c r="I334" s="62"/>
      <c r="J334" s="62"/>
      <c r="K334" s="62"/>
      <c r="L334" s="107"/>
      <c r="M334" s="62"/>
      <c r="N334" s="62"/>
      <c r="O334" s="62" t="s">
        <v>323</v>
      </c>
      <c r="P334" s="62" t="s">
        <v>68</v>
      </c>
      <c r="Q334" s="63" t="s">
        <v>2395</v>
      </c>
      <c r="R334" s="105">
        <v>5295</v>
      </c>
      <c r="S334" s="138"/>
      <c r="T334" s="105"/>
      <c r="U334" s="285">
        <v>44378</v>
      </c>
      <c r="V334" s="105"/>
      <c r="W334" s="105"/>
    </row>
    <row r="335" spans="1:23" ht="15" customHeight="1" x14ac:dyDescent="0.3">
      <c r="A335" s="56"/>
      <c r="B335" s="57"/>
      <c r="C335" s="57"/>
      <c r="D335" s="58"/>
      <c r="E335" s="59"/>
      <c r="F335" s="60">
        <v>3000000</v>
      </c>
      <c r="G335" s="61" t="s">
        <v>1641</v>
      </c>
      <c r="H335" s="57"/>
      <c r="I335" s="57"/>
      <c r="J335" s="57"/>
      <c r="K335" s="57"/>
      <c r="L335" s="57"/>
      <c r="M335" s="57"/>
      <c r="N335" s="57"/>
      <c r="O335" s="57" t="s">
        <v>692</v>
      </c>
      <c r="P335" s="57" t="s">
        <v>137</v>
      </c>
      <c r="Q335" s="82" t="s">
        <v>2401</v>
      </c>
      <c r="R335" s="64"/>
      <c r="S335" s="64"/>
      <c r="T335" s="59"/>
      <c r="U335" s="59" t="s">
        <v>2465</v>
      </c>
      <c r="V335" s="59"/>
      <c r="W335" s="288" t="s">
        <v>2</v>
      </c>
    </row>
    <row r="336" spans="1:23" ht="15" customHeight="1" x14ac:dyDescent="0.3">
      <c r="A336" s="56"/>
      <c r="B336" s="57"/>
      <c r="C336" s="57"/>
      <c r="D336" s="58"/>
      <c r="E336" s="59"/>
      <c r="F336" s="60">
        <v>3000002</v>
      </c>
      <c r="G336" s="61" t="s">
        <v>1642</v>
      </c>
      <c r="H336" s="57"/>
      <c r="I336" s="57"/>
      <c r="J336" s="57"/>
      <c r="K336" s="57"/>
      <c r="L336" s="57"/>
      <c r="M336" s="57"/>
      <c r="N336" s="57"/>
      <c r="O336" s="57" t="s">
        <v>692</v>
      </c>
      <c r="P336" s="57" t="s">
        <v>137</v>
      </c>
      <c r="Q336" s="82" t="s">
        <v>2401</v>
      </c>
      <c r="R336" s="64"/>
      <c r="S336" s="64"/>
      <c r="T336" s="59"/>
      <c r="U336" s="59" t="s">
        <v>2465</v>
      </c>
      <c r="V336" s="59"/>
      <c r="W336" s="288" t="s">
        <v>2</v>
      </c>
    </row>
    <row r="337" spans="1:23" ht="15" customHeight="1" x14ac:dyDescent="0.3">
      <c r="A337" s="56" t="s">
        <v>693</v>
      </c>
      <c r="B337" s="57" t="s">
        <v>66</v>
      </c>
      <c r="C337" s="57" t="s">
        <v>66</v>
      </c>
      <c r="D337" s="58" t="s">
        <v>690</v>
      </c>
      <c r="E337" s="59"/>
      <c r="F337" s="60">
        <v>3000050</v>
      </c>
      <c r="G337" s="61" t="s">
        <v>691</v>
      </c>
      <c r="H337" s="57"/>
      <c r="I337" s="57"/>
      <c r="J337" s="57"/>
      <c r="K337" s="57"/>
      <c r="L337" s="57" t="s">
        <v>2402</v>
      </c>
      <c r="M337" s="57"/>
      <c r="N337" s="57"/>
      <c r="O337" s="57" t="s">
        <v>692</v>
      </c>
      <c r="P337" s="57" t="s">
        <v>68</v>
      </c>
      <c r="Q337" s="82" t="s">
        <v>2401</v>
      </c>
      <c r="R337" s="64">
        <v>9850</v>
      </c>
      <c r="S337" s="64" t="s">
        <v>66</v>
      </c>
      <c r="T337" s="59" t="s">
        <v>66</v>
      </c>
      <c r="U337" s="59" t="s">
        <v>2465</v>
      </c>
      <c r="V337" s="59"/>
      <c r="W337" s="288" t="s">
        <v>2</v>
      </c>
    </row>
    <row r="338" spans="1:23" ht="15" customHeight="1" x14ac:dyDescent="0.3">
      <c r="A338" s="56"/>
      <c r="B338" s="57"/>
      <c r="C338" s="57"/>
      <c r="D338" s="58"/>
      <c r="E338" s="59"/>
      <c r="F338" s="60">
        <v>3100002</v>
      </c>
      <c r="G338" s="61" t="s">
        <v>1643</v>
      </c>
      <c r="H338" s="57"/>
      <c r="I338" s="57"/>
      <c r="J338" s="57"/>
      <c r="K338" s="57"/>
      <c r="L338" s="57"/>
      <c r="M338" s="57"/>
      <c r="N338" s="57"/>
      <c r="O338" s="57" t="s">
        <v>692</v>
      </c>
      <c r="P338" s="57" t="s">
        <v>137</v>
      </c>
      <c r="Q338" s="82" t="s">
        <v>2401</v>
      </c>
      <c r="R338" s="64"/>
      <c r="S338" s="64"/>
      <c r="T338" s="59"/>
      <c r="U338" s="59" t="s">
        <v>2465</v>
      </c>
      <c r="V338" s="59"/>
      <c r="W338" s="288" t="s">
        <v>2</v>
      </c>
    </row>
    <row r="339" spans="1:23" ht="15" customHeight="1" x14ac:dyDescent="0.3">
      <c r="A339" s="150" t="s">
        <v>694</v>
      </c>
      <c r="B339" s="151" t="s">
        <v>66</v>
      </c>
      <c r="C339" s="151" t="s">
        <v>66</v>
      </c>
      <c r="D339" s="152" t="s">
        <v>695</v>
      </c>
      <c r="E339" s="153"/>
      <c r="F339" s="154">
        <v>3100030</v>
      </c>
      <c r="G339" s="155" t="s">
        <v>696</v>
      </c>
      <c r="H339" s="151"/>
      <c r="I339" s="151"/>
      <c r="J339" s="151"/>
      <c r="K339" s="151"/>
      <c r="L339" s="151" t="s">
        <v>2183</v>
      </c>
      <c r="M339" s="151"/>
      <c r="N339" s="151"/>
      <c r="O339" s="151" t="s">
        <v>692</v>
      </c>
      <c r="P339" s="151" t="s">
        <v>68</v>
      </c>
      <c r="Q339" s="156" t="s">
        <v>2401</v>
      </c>
      <c r="R339" s="157">
        <v>9400</v>
      </c>
      <c r="S339" s="157" t="s">
        <v>66</v>
      </c>
      <c r="T339" s="153" t="s">
        <v>66</v>
      </c>
      <c r="U339" s="153" t="s">
        <v>2465</v>
      </c>
      <c r="V339" s="153"/>
      <c r="W339" s="153" t="s">
        <v>2</v>
      </c>
    </row>
    <row r="340" spans="1:23" ht="15" customHeight="1" x14ac:dyDescent="0.3">
      <c r="A340" s="150" t="s">
        <v>697</v>
      </c>
      <c r="B340" s="151" t="s">
        <v>66</v>
      </c>
      <c r="C340" s="151" t="s">
        <v>66</v>
      </c>
      <c r="D340" s="152" t="s">
        <v>698</v>
      </c>
      <c r="E340" s="153"/>
      <c r="F340" s="154">
        <v>3100160</v>
      </c>
      <c r="G340" s="155" t="s">
        <v>702</v>
      </c>
      <c r="H340" s="151"/>
      <c r="I340" s="151"/>
      <c r="J340" s="151"/>
      <c r="K340" s="151"/>
      <c r="L340" s="151"/>
      <c r="M340" s="151"/>
      <c r="N340" s="151"/>
      <c r="O340" s="151" t="s">
        <v>692</v>
      </c>
      <c r="P340" s="151" t="s">
        <v>68</v>
      </c>
      <c r="Q340" s="156" t="s">
        <v>2401</v>
      </c>
      <c r="R340" s="157">
        <v>9590</v>
      </c>
      <c r="S340" s="157" t="s">
        <v>66</v>
      </c>
      <c r="T340" s="153" t="s">
        <v>66</v>
      </c>
      <c r="U340" s="153" t="s">
        <v>2465</v>
      </c>
      <c r="V340" s="153"/>
      <c r="W340" s="153" t="s">
        <v>2</v>
      </c>
    </row>
    <row r="341" spans="1:23" ht="15" customHeight="1" x14ac:dyDescent="0.3">
      <c r="A341" s="150" t="s">
        <v>700</v>
      </c>
      <c r="B341" s="151" t="s">
        <v>66</v>
      </c>
      <c r="C341" s="151" t="s">
        <v>66</v>
      </c>
      <c r="D341" s="152" t="s">
        <v>701</v>
      </c>
      <c r="E341" s="153"/>
      <c r="F341" s="154">
        <v>3100170</v>
      </c>
      <c r="G341" s="155" t="s">
        <v>699</v>
      </c>
      <c r="H341" s="151"/>
      <c r="I341" s="151"/>
      <c r="J341" s="151"/>
      <c r="K341" s="151"/>
      <c r="L341" s="151"/>
      <c r="M341" s="151"/>
      <c r="N341" s="151"/>
      <c r="O341" s="151" t="s">
        <v>692</v>
      </c>
      <c r="P341" s="151" t="s">
        <v>68</v>
      </c>
      <c r="Q341" s="156" t="s">
        <v>2401</v>
      </c>
      <c r="R341" s="157">
        <v>9390</v>
      </c>
      <c r="S341" s="157" t="s">
        <v>66</v>
      </c>
      <c r="T341" s="153" t="s">
        <v>66</v>
      </c>
      <c r="U341" s="153" t="s">
        <v>2465</v>
      </c>
      <c r="V341" s="153"/>
      <c r="W341" s="153" t="s">
        <v>2</v>
      </c>
    </row>
    <row r="342" spans="1:23" ht="15" customHeight="1" x14ac:dyDescent="0.3">
      <c r="A342" s="150" t="s">
        <v>703</v>
      </c>
      <c r="B342" s="151" t="s">
        <v>66</v>
      </c>
      <c r="C342" s="151" t="s">
        <v>66</v>
      </c>
      <c r="D342" s="152" t="s">
        <v>704</v>
      </c>
      <c r="E342" s="153"/>
      <c r="F342" s="154">
        <v>3100190</v>
      </c>
      <c r="G342" s="155" t="s">
        <v>705</v>
      </c>
      <c r="H342" s="151"/>
      <c r="I342" s="151"/>
      <c r="J342" s="151"/>
      <c r="K342" s="151"/>
      <c r="L342" s="151"/>
      <c r="M342" s="151"/>
      <c r="N342" s="151"/>
      <c r="O342" s="151" t="s">
        <v>692</v>
      </c>
      <c r="P342" s="151" t="s">
        <v>68</v>
      </c>
      <c r="Q342" s="156" t="s">
        <v>2401</v>
      </c>
      <c r="R342" s="157">
        <v>9110</v>
      </c>
      <c r="S342" s="157" t="s">
        <v>66</v>
      </c>
      <c r="T342" s="153" t="s">
        <v>66</v>
      </c>
      <c r="U342" s="153" t="s">
        <v>2465</v>
      </c>
      <c r="V342" s="153"/>
      <c r="W342" s="153" t="s">
        <v>2</v>
      </c>
    </row>
    <row r="343" spans="1:23" ht="15" customHeight="1" x14ac:dyDescent="0.3">
      <c r="A343" s="103"/>
      <c r="B343" s="62"/>
      <c r="C343" s="62"/>
      <c r="D343" s="104"/>
      <c r="E343" s="105"/>
      <c r="F343" s="105">
        <v>3100191</v>
      </c>
      <c r="G343" s="106" t="s">
        <v>2457</v>
      </c>
      <c r="H343" s="62"/>
      <c r="I343" s="62"/>
      <c r="J343" s="62"/>
      <c r="K343" s="62"/>
      <c r="L343" s="107"/>
      <c r="M343" s="62"/>
      <c r="N343" s="62"/>
      <c r="O343" s="62" t="s">
        <v>692</v>
      </c>
      <c r="P343" s="62" t="s">
        <v>68</v>
      </c>
      <c r="Q343" s="82" t="s">
        <v>2401</v>
      </c>
      <c r="R343" s="138">
        <v>9120</v>
      </c>
      <c r="S343" s="138"/>
      <c r="T343" s="105"/>
      <c r="U343" s="285">
        <v>44742</v>
      </c>
      <c r="V343" s="105"/>
      <c r="W343" s="105" t="s">
        <v>2</v>
      </c>
    </row>
    <row r="344" spans="1:23" ht="15" customHeight="1" x14ac:dyDescent="0.3">
      <c r="A344" s="103"/>
      <c r="B344" s="62"/>
      <c r="C344" s="62"/>
      <c r="D344" s="104"/>
      <c r="E344" s="105"/>
      <c r="F344" s="105">
        <v>3100192</v>
      </c>
      <c r="G344" s="106" t="s">
        <v>2458</v>
      </c>
      <c r="H344" s="62"/>
      <c r="I344" s="62"/>
      <c r="J344" s="62"/>
      <c r="K344" s="62"/>
      <c r="L344" s="107"/>
      <c r="M344" s="62"/>
      <c r="N344" s="62"/>
      <c r="O344" s="62" t="s">
        <v>692</v>
      </c>
      <c r="P344" s="62" t="s">
        <v>68</v>
      </c>
      <c r="Q344" s="82" t="s">
        <v>2401</v>
      </c>
      <c r="R344" s="138">
        <v>9130</v>
      </c>
      <c r="S344" s="138"/>
      <c r="T344" s="105"/>
      <c r="U344" s="285">
        <v>45107</v>
      </c>
      <c r="V344" s="105"/>
      <c r="W344" s="105" t="s">
        <v>2</v>
      </c>
    </row>
    <row r="345" spans="1:23" ht="15" customHeight="1" x14ac:dyDescent="0.3">
      <c r="A345" s="103"/>
      <c r="B345" s="62"/>
      <c r="C345" s="62"/>
      <c r="D345" s="104"/>
      <c r="E345" s="105"/>
      <c r="F345" s="105">
        <v>3100193</v>
      </c>
      <c r="G345" s="106" t="s">
        <v>2459</v>
      </c>
      <c r="H345" s="62"/>
      <c r="I345" s="62"/>
      <c r="J345" s="62"/>
      <c r="K345" s="62"/>
      <c r="L345" s="107"/>
      <c r="M345" s="62"/>
      <c r="N345" s="62"/>
      <c r="O345" s="62" t="s">
        <v>692</v>
      </c>
      <c r="P345" s="62" t="s">
        <v>68</v>
      </c>
      <c r="Q345" s="82" t="s">
        <v>2401</v>
      </c>
      <c r="R345" s="138">
        <v>9131</v>
      </c>
      <c r="S345" s="138"/>
      <c r="T345" s="105"/>
      <c r="U345" s="285">
        <v>45107</v>
      </c>
      <c r="V345" s="105"/>
      <c r="W345" s="105" t="s">
        <v>2</v>
      </c>
    </row>
    <row r="346" spans="1:23" ht="15" customHeight="1" x14ac:dyDescent="0.3">
      <c r="A346" s="150" t="s">
        <v>706</v>
      </c>
      <c r="B346" s="151" t="s">
        <v>66</v>
      </c>
      <c r="C346" s="151" t="s">
        <v>66</v>
      </c>
      <c r="D346" s="152" t="s">
        <v>707</v>
      </c>
      <c r="E346" s="153"/>
      <c r="F346" s="154">
        <v>3100195</v>
      </c>
      <c r="G346" s="155" t="s">
        <v>708</v>
      </c>
      <c r="H346" s="151"/>
      <c r="I346" s="151"/>
      <c r="J346" s="151"/>
      <c r="K346" s="151"/>
      <c r="L346" s="151"/>
      <c r="M346" s="151"/>
      <c r="N346" s="151"/>
      <c r="O346" s="151" t="s">
        <v>692</v>
      </c>
      <c r="P346" s="151" t="s">
        <v>68</v>
      </c>
      <c r="Q346" s="156" t="s">
        <v>2401</v>
      </c>
      <c r="R346" s="157">
        <v>9238</v>
      </c>
      <c r="S346" s="157" t="s">
        <v>66</v>
      </c>
      <c r="T346" s="153" t="s">
        <v>66</v>
      </c>
      <c r="U346" s="153" t="s">
        <v>2465</v>
      </c>
      <c r="V346" s="153"/>
      <c r="W346" s="153" t="s">
        <v>2</v>
      </c>
    </row>
    <row r="347" spans="1:23" ht="15" customHeight="1" x14ac:dyDescent="0.3">
      <c r="A347" s="150" t="s">
        <v>709</v>
      </c>
      <c r="B347" s="151" t="s">
        <v>66</v>
      </c>
      <c r="C347" s="151" t="s">
        <v>66</v>
      </c>
      <c r="D347" s="152" t="s">
        <v>710</v>
      </c>
      <c r="E347" s="153"/>
      <c r="F347" s="154">
        <v>3100230</v>
      </c>
      <c r="G347" s="155" t="s">
        <v>711</v>
      </c>
      <c r="H347" s="151"/>
      <c r="I347" s="151"/>
      <c r="J347" s="151"/>
      <c r="K347" s="151"/>
      <c r="L347" s="151"/>
      <c r="M347" s="151"/>
      <c r="N347" s="151"/>
      <c r="O347" s="151" t="s">
        <v>692</v>
      </c>
      <c r="P347" s="151" t="s">
        <v>68</v>
      </c>
      <c r="Q347" s="156" t="s">
        <v>2401</v>
      </c>
      <c r="R347" s="157">
        <v>9321</v>
      </c>
      <c r="S347" s="157" t="s">
        <v>66</v>
      </c>
      <c r="T347" s="153" t="s">
        <v>66</v>
      </c>
      <c r="U347" s="153" t="s">
        <v>2465</v>
      </c>
      <c r="V347" s="153"/>
      <c r="W347" s="153" t="s">
        <v>2</v>
      </c>
    </row>
    <row r="348" spans="1:23" ht="15" customHeight="1" x14ac:dyDescent="0.3">
      <c r="A348" s="56"/>
      <c r="B348" s="57"/>
      <c r="C348" s="57"/>
      <c r="D348" s="58"/>
      <c r="E348" s="59"/>
      <c r="F348" s="60">
        <v>4000000</v>
      </c>
      <c r="G348" s="61" t="s">
        <v>1644</v>
      </c>
      <c r="H348" s="57"/>
      <c r="I348" s="57"/>
      <c r="J348" s="57"/>
      <c r="K348" s="57"/>
      <c r="L348" s="57"/>
      <c r="M348" s="57"/>
      <c r="N348" s="57"/>
      <c r="O348" s="57" t="s">
        <v>716</v>
      </c>
      <c r="P348" s="62" t="s">
        <v>137</v>
      </c>
      <c r="Q348" s="63" t="s">
        <v>2403</v>
      </c>
      <c r="R348" s="64"/>
      <c r="S348" s="64"/>
      <c r="T348" s="59"/>
      <c r="U348" s="59" t="s">
        <v>2465</v>
      </c>
      <c r="V348" s="59"/>
      <c r="W348" s="59"/>
    </row>
    <row r="349" spans="1:23" ht="15" customHeight="1" x14ac:dyDescent="0.3">
      <c r="A349" s="56"/>
      <c r="B349" s="57"/>
      <c r="C349" s="57"/>
      <c r="D349" s="58"/>
      <c r="E349" s="59"/>
      <c r="F349" s="60">
        <v>4000001</v>
      </c>
      <c r="G349" s="61" t="s">
        <v>1645</v>
      </c>
      <c r="H349" s="57"/>
      <c r="I349" s="57"/>
      <c r="J349" s="57"/>
      <c r="K349" s="57"/>
      <c r="L349" s="57"/>
      <c r="M349" s="57"/>
      <c r="N349" s="57"/>
      <c r="O349" s="57" t="s">
        <v>716</v>
      </c>
      <c r="P349" s="62" t="s">
        <v>137</v>
      </c>
      <c r="Q349" s="63" t="s">
        <v>2403</v>
      </c>
      <c r="R349" s="64"/>
      <c r="S349" s="64"/>
      <c r="T349" s="59"/>
      <c r="U349" s="59" t="s">
        <v>2465</v>
      </c>
      <c r="V349" s="59"/>
      <c r="W349" s="59"/>
    </row>
    <row r="350" spans="1:23" ht="15" customHeight="1" x14ac:dyDescent="0.3">
      <c r="A350" s="56"/>
      <c r="B350" s="57"/>
      <c r="C350" s="57"/>
      <c r="D350" s="58"/>
      <c r="E350" s="59"/>
      <c r="F350" s="60">
        <v>4000005</v>
      </c>
      <c r="G350" s="61" t="s">
        <v>1646</v>
      </c>
      <c r="H350" s="57"/>
      <c r="I350" s="57"/>
      <c r="J350" s="57"/>
      <c r="K350" s="57"/>
      <c r="L350" s="57"/>
      <c r="M350" s="57"/>
      <c r="N350" s="57"/>
      <c r="O350" s="57" t="s">
        <v>716</v>
      </c>
      <c r="P350" s="62" t="s">
        <v>137</v>
      </c>
      <c r="Q350" s="63" t="s">
        <v>2403</v>
      </c>
      <c r="R350" s="64"/>
      <c r="S350" s="64"/>
      <c r="T350" s="59"/>
      <c r="U350" s="59" t="s">
        <v>2465</v>
      </c>
      <c r="V350" s="59"/>
      <c r="W350" s="59"/>
    </row>
    <row r="351" spans="1:23" ht="15" customHeight="1" x14ac:dyDescent="0.3">
      <c r="A351" s="56" t="s">
        <v>712</v>
      </c>
      <c r="B351" s="57" t="s">
        <v>713</v>
      </c>
      <c r="C351" s="57" t="s">
        <v>66</v>
      </c>
      <c r="D351" s="58" t="s">
        <v>714</v>
      </c>
      <c r="E351" s="59"/>
      <c r="F351" s="60">
        <v>4000010</v>
      </c>
      <c r="G351" s="61" t="s">
        <v>715</v>
      </c>
      <c r="H351" s="57"/>
      <c r="I351" s="57"/>
      <c r="J351" s="57"/>
      <c r="K351" s="57"/>
      <c r="L351" s="57"/>
      <c r="M351" s="57" t="s">
        <v>2269</v>
      </c>
      <c r="N351" s="57"/>
      <c r="O351" s="57" t="s">
        <v>716</v>
      </c>
      <c r="P351" s="57" t="s">
        <v>68</v>
      </c>
      <c r="Q351" s="63" t="s">
        <v>2403</v>
      </c>
      <c r="R351" s="64">
        <v>3210</v>
      </c>
      <c r="S351" s="64">
        <v>424</v>
      </c>
      <c r="T351" s="59" t="s">
        <v>66</v>
      </c>
      <c r="U351" s="59" t="s">
        <v>2465</v>
      </c>
      <c r="V351" s="59"/>
      <c r="W351" s="59"/>
    </row>
    <row r="352" spans="1:23" ht="15" customHeight="1" x14ac:dyDescent="0.3">
      <c r="A352" s="56" t="s">
        <v>712</v>
      </c>
      <c r="B352" s="57" t="s">
        <v>713</v>
      </c>
      <c r="C352" s="57" t="s">
        <v>66</v>
      </c>
      <c r="D352" s="58" t="s">
        <v>717</v>
      </c>
      <c r="E352" s="59"/>
      <c r="F352" s="60">
        <v>4000020</v>
      </c>
      <c r="G352" s="61" t="s">
        <v>718</v>
      </c>
      <c r="H352" s="57"/>
      <c r="I352" s="57"/>
      <c r="J352" s="57"/>
      <c r="K352" s="57"/>
      <c r="L352" s="57"/>
      <c r="M352" s="57" t="s">
        <v>2269</v>
      </c>
      <c r="N352" s="57"/>
      <c r="O352" s="57" t="s">
        <v>716</v>
      </c>
      <c r="P352" s="57" t="s">
        <v>68</v>
      </c>
      <c r="Q352" s="63" t="s">
        <v>2403</v>
      </c>
      <c r="R352" s="64">
        <v>3210</v>
      </c>
      <c r="S352" s="64">
        <v>424</v>
      </c>
      <c r="T352" s="59" t="s">
        <v>66</v>
      </c>
      <c r="U352" s="59" t="s">
        <v>2465</v>
      </c>
      <c r="V352" s="59"/>
      <c r="W352" s="59"/>
    </row>
    <row r="353" spans="1:23" ht="15" customHeight="1" x14ac:dyDescent="0.3">
      <c r="A353" s="56" t="s">
        <v>712</v>
      </c>
      <c r="B353" s="57" t="s">
        <v>713</v>
      </c>
      <c r="C353" s="57" t="s">
        <v>66</v>
      </c>
      <c r="D353" s="58" t="s">
        <v>719</v>
      </c>
      <c r="E353" s="59"/>
      <c r="F353" s="60">
        <v>4000030</v>
      </c>
      <c r="G353" s="61" t="s">
        <v>720</v>
      </c>
      <c r="H353" s="57"/>
      <c r="I353" s="57"/>
      <c r="J353" s="57"/>
      <c r="K353" s="57"/>
      <c r="L353" s="57"/>
      <c r="M353" s="57" t="s">
        <v>2269</v>
      </c>
      <c r="N353" s="57"/>
      <c r="O353" s="57" t="s">
        <v>716</v>
      </c>
      <c r="P353" s="57" t="s">
        <v>68</v>
      </c>
      <c r="Q353" s="63" t="s">
        <v>2403</v>
      </c>
      <c r="R353" s="64">
        <v>3210</v>
      </c>
      <c r="S353" s="64">
        <v>424</v>
      </c>
      <c r="T353" s="59" t="s">
        <v>66</v>
      </c>
      <c r="U353" s="59" t="s">
        <v>2465</v>
      </c>
      <c r="V353" s="59"/>
      <c r="W353" s="59"/>
    </row>
    <row r="354" spans="1:23" ht="15" customHeight="1" x14ac:dyDescent="0.3">
      <c r="A354" s="56" t="s">
        <v>712</v>
      </c>
      <c r="B354" s="57" t="s">
        <v>713</v>
      </c>
      <c r="C354" s="57" t="s">
        <v>66</v>
      </c>
      <c r="D354" s="58" t="s">
        <v>721</v>
      </c>
      <c r="E354" s="59"/>
      <c r="F354" s="60">
        <v>4000040</v>
      </c>
      <c r="G354" s="61" t="s">
        <v>722</v>
      </c>
      <c r="H354" s="57"/>
      <c r="I354" s="57"/>
      <c r="J354" s="57"/>
      <c r="K354" s="57"/>
      <c r="L354" s="57"/>
      <c r="M354" s="57" t="s">
        <v>2269</v>
      </c>
      <c r="N354" s="57"/>
      <c r="O354" s="57" t="s">
        <v>716</v>
      </c>
      <c r="P354" s="57" t="s">
        <v>68</v>
      </c>
      <c r="Q354" s="63" t="s">
        <v>2403</v>
      </c>
      <c r="R354" s="64">
        <v>3210</v>
      </c>
      <c r="S354" s="64">
        <v>424</v>
      </c>
      <c r="T354" s="59" t="s">
        <v>66</v>
      </c>
      <c r="U354" s="59" t="s">
        <v>2465</v>
      </c>
      <c r="V354" s="59"/>
      <c r="W354" s="59"/>
    </row>
    <row r="355" spans="1:23" ht="15" customHeight="1" x14ac:dyDescent="0.3">
      <c r="A355" s="56" t="s">
        <v>712</v>
      </c>
      <c r="B355" s="57" t="s">
        <v>723</v>
      </c>
      <c r="C355" s="57" t="s">
        <v>66</v>
      </c>
      <c r="D355" s="58" t="s">
        <v>724</v>
      </c>
      <c r="E355" s="59"/>
      <c r="F355" s="60">
        <v>4000050</v>
      </c>
      <c r="G355" s="61" t="s">
        <v>725</v>
      </c>
      <c r="H355" s="57"/>
      <c r="I355" s="57"/>
      <c r="J355" s="57"/>
      <c r="K355" s="57"/>
      <c r="L355" s="57"/>
      <c r="M355" s="57"/>
      <c r="N355" s="57"/>
      <c r="O355" s="57" t="s">
        <v>716</v>
      </c>
      <c r="P355" s="57" t="s">
        <v>68</v>
      </c>
      <c r="Q355" s="63" t="s">
        <v>2403</v>
      </c>
      <c r="R355" s="64">
        <v>3210</v>
      </c>
      <c r="S355" s="64">
        <v>430</v>
      </c>
      <c r="T355" s="59" t="s">
        <v>66</v>
      </c>
      <c r="U355" s="59" t="s">
        <v>2465</v>
      </c>
      <c r="V355" s="59"/>
      <c r="W355" s="59"/>
    </row>
    <row r="356" spans="1:23" ht="15" customHeight="1" x14ac:dyDescent="0.3">
      <c r="A356" s="56" t="s">
        <v>712</v>
      </c>
      <c r="B356" s="57" t="s">
        <v>726</v>
      </c>
      <c r="C356" s="57" t="s">
        <v>66</v>
      </c>
      <c r="D356" s="58" t="s">
        <v>727</v>
      </c>
      <c r="E356" s="59"/>
      <c r="F356" s="60">
        <v>4000060</v>
      </c>
      <c r="G356" s="61" t="s">
        <v>728</v>
      </c>
      <c r="H356" s="57"/>
      <c r="I356" s="57"/>
      <c r="J356" s="57"/>
      <c r="K356" s="57"/>
      <c r="L356" s="57"/>
      <c r="M356" s="57"/>
      <c r="N356" s="57"/>
      <c r="O356" s="57" t="s">
        <v>716</v>
      </c>
      <c r="P356" s="57" t="s">
        <v>68</v>
      </c>
      <c r="Q356" s="63" t="s">
        <v>2403</v>
      </c>
      <c r="R356" s="64">
        <v>3210</v>
      </c>
      <c r="S356" s="64">
        <v>430</v>
      </c>
      <c r="T356" s="59" t="s">
        <v>66</v>
      </c>
      <c r="U356" s="59" t="s">
        <v>2465</v>
      </c>
      <c r="V356" s="59"/>
      <c r="W356" s="59"/>
    </row>
    <row r="357" spans="1:23" ht="15" customHeight="1" x14ac:dyDescent="0.3">
      <c r="A357" s="56" t="s">
        <v>712</v>
      </c>
      <c r="B357" s="57" t="s">
        <v>726</v>
      </c>
      <c r="C357" s="57" t="s">
        <v>66</v>
      </c>
      <c r="D357" s="58" t="s">
        <v>66</v>
      </c>
      <c r="E357" s="59"/>
      <c r="F357" s="60">
        <v>4000065</v>
      </c>
      <c r="G357" s="61" t="s">
        <v>729</v>
      </c>
      <c r="H357" s="57"/>
      <c r="I357" s="57"/>
      <c r="J357" s="57"/>
      <c r="K357" s="57"/>
      <c r="L357" s="57"/>
      <c r="M357" s="57"/>
      <c r="N357" s="57"/>
      <c r="O357" s="57" t="s">
        <v>716</v>
      </c>
      <c r="P357" s="57" t="s">
        <v>68</v>
      </c>
      <c r="Q357" s="63" t="s">
        <v>2403</v>
      </c>
      <c r="R357" s="64">
        <v>3210</v>
      </c>
      <c r="S357" s="64">
        <v>430</v>
      </c>
      <c r="T357" s="59" t="s">
        <v>66</v>
      </c>
      <c r="U357" s="59" t="s">
        <v>2465</v>
      </c>
      <c r="V357" s="59"/>
      <c r="W357" s="59"/>
    </row>
    <row r="358" spans="1:23" ht="15" customHeight="1" x14ac:dyDescent="0.3">
      <c r="A358" s="56" t="s">
        <v>712</v>
      </c>
      <c r="B358" s="57" t="s">
        <v>726</v>
      </c>
      <c r="C358" s="57" t="s">
        <v>66</v>
      </c>
      <c r="D358" s="58" t="s">
        <v>730</v>
      </c>
      <c r="E358" s="59"/>
      <c r="F358" s="60">
        <v>4000070</v>
      </c>
      <c r="G358" s="61" t="s">
        <v>731</v>
      </c>
      <c r="H358" s="57"/>
      <c r="I358" s="57"/>
      <c r="J358" s="57"/>
      <c r="K358" s="57"/>
      <c r="L358" s="57"/>
      <c r="M358" s="57"/>
      <c r="N358" s="57"/>
      <c r="O358" s="57" t="s">
        <v>716</v>
      </c>
      <c r="P358" s="57" t="s">
        <v>68</v>
      </c>
      <c r="Q358" s="63" t="s">
        <v>2403</v>
      </c>
      <c r="R358" s="64">
        <v>3210</v>
      </c>
      <c r="S358" s="64">
        <v>430</v>
      </c>
      <c r="T358" s="59" t="s">
        <v>66</v>
      </c>
      <c r="U358" s="59" t="s">
        <v>2465</v>
      </c>
      <c r="V358" s="59"/>
      <c r="W358" s="59"/>
    </row>
    <row r="359" spans="1:23" ht="15" customHeight="1" x14ac:dyDescent="0.3">
      <c r="A359" s="56" t="s">
        <v>712</v>
      </c>
      <c r="B359" s="57" t="s">
        <v>732</v>
      </c>
      <c r="C359" s="57" t="s">
        <v>66</v>
      </c>
      <c r="D359" s="58" t="s">
        <v>733</v>
      </c>
      <c r="E359" s="59"/>
      <c r="F359" s="60">
        <v>4000080</v>
      </c>
      <c r="G359" s="61" t="s">
        <v>734</v>
      </c>
      <c r="H359" s="57"/>
      <c r="I359" s="57"/>
      <c r="J359" s="57"/>
      <c r="K359" s="57"/>
      <c r="L359" s="57"/>
      <c r="M359" s="57"/>
      <c r="N359" s="57"/>
      <c r="O359" s="57" t="s">
        <v>716</v>
      </c>
      <c r="P359" s="57" t="s">
        <v>68</v>
      </c>
      <c r="Q359" s="63" t="s">
        <v>2403</v>
      </c>
      <c r="R359" s="64">
        <v>3210</v>
      </c>
      <c r="S359" s="64">
        <v>430</v>
      </c>
      <c r="T359" s="59" t="s">
        <v>66</v>
      </c>
      <c r="U359" s="59" t="s">
        <v>2465</v>
      </c>
      <c r="V359" s="59"/>
      <c r="W359" s="59"/>
    </row>
    <row r="360" spans="1:23" ht="15" customHeight="1" x14ac:dyDescent="0.3">
      <c r="A360" s="56" t="s">
        <v>712</v>
      </c>
      <c r="B360" s="57" t="s">
        <v>735</v>
      </c>
      <c r="C360" s="57" t="s">
        <v>66</v>
      </c>
      <c r="D360" s="58" t="s">
        <v>736</v>
      </c>
      <c r="E360" s="59"/>
      <c r="F360" s="60">
        <v>4000090</v>
      </c>
      <c r="G360" s="61" t="s">
        <v>737</v>
      </c>
      <c r="H360" s="57"/>
      <c r="I360" s="57"/>
      <c r="J360" s="57"/>
      <c r="K360" s="57"/>
      <c r="L360" s="57"/>
      <c r="M360" s="57"/>
      <c r="N360" s="57"/>
      <c r="O360" s="57" t="s">
        <v>716</v>
      </c>
      <c r="P360" s="57" t="s">
        <v>68</v>
      </c>
      <c r="Q360" s="63" t="s">
        <v>2403</v>
      </c>
      <c r="R360" s="64">
        <v>3210</v>
      </c>
      <c r="S360" s="64">
        <v>430</v>
      </c>
      <c r="T360" s="59" t="s">
        <v>66</v>
      </c>
      <c r="U360" s="59" t="s">
        <v>2465</v>
      </c>
      <c r="V360" s="59"/>
      <c r="W360" s="59"/>
    </row>
    <row r="361" spans="1:23" ht="15" customHeight="1" x14ac:dyDescent="0.3">
      <c r="A361" s="56"/>
      <c r="B361" s="57"/>
      <c r="C361" s="57" t="s">
        <v>66</v>
      </c>
      <c r="D361" s="58"/>
      <c r="E361" s="59"/>
      <c r="F361" s="60">
        <v>4000099</v>
      </c>
      <c r="G361" s="61" t="s">
        <v>1647</v>
      </c>
      <c r="H361" s="57"/>
      <c r="I361" s="57"/>
      <c r="J361" s="57"/>
      <c r="K361" s="57"/>
      <c r="L361" s="57"/>
      <c r="M361" s="57"/>
      <c r="N361" s="57"/>
      <c r="O361" s="57" t="s">
        <v>716</v>
      </c>
      <c r="P361" s="57" t="s">
        <v>68</v>
      </c>
      <c r="Q361" s="63" t="s">
        <v>2403</v>
      </c>
      <c r="R361" s="64">
        <v>3210</v>
      </c>
      <c r="S361" s="64">
        <v>424</v>
      </c>
      <c r="T361" s="59" t="s">
        <v>66</v>
      </c>
      <c r="U361" s="59" t="s">
        <v>2465</v>
      </c>
      <c r="V361" s="59"/>
      <c r="W361" s="59"/>
    </row>
    <row r="362" spans="1:23" ht="15" customHeight="1" x14ac:dyDescent="0.3">
      <c r="A362" s="56" t="s">
        <v>712</v>
      </c>
      <c r="B362" s="57" t="s">
        <v>738</v>
      </c>
      <c r="C362" s="57" t="s">
        <v>66</v>
      </c>
      <c r="D362" s="58" t="s">
        <v>739</v>
      </c>
      <c r="E362" s="59"/>
      <c r="F362" s="60">
        <v>4000100</v>
      </c>
      <c r="G362" s="61" t="s">
        <v>740</v>
      </c>
      <c r="H362" s="57"/>
      <c r="I362" s="57"/>
      <c r="J362" s="57"/>
      <c r="K362" s="57"/>
      <c r="L362" s="57"/>
      <c r="M362" s="57"/>
      <c r="N362" s="57"/>
      <c r="O362" s="57" t="s">
        <v>716</v>
      </c>
      <c r="P362" s="57" t="s">
        <v>68</v>
      </c>
      <c r="Q362" s="63" t="s">
        <v>2403</v>
      </c>
      <c r="R362" s="64">
        <v>3210</v>
      </c>
      <c r="S362" s="64">
        <v>424</v>
      </c>
      <c r="T362" s="59" t="s">
        <v>66</v>
      </c>
      <c r="U362" s="59" t="s">
        <v>2465</v>
      </c>
      <c r="V362" s="59"/>
      <c r="W362" s="59"/>
    </row>
    <row r="363" spans="1:23" ht="15" customHeight="1" x14ac:dyDescent="0.3">
      <c r="A363" s="56" t="s">
        <v>712</v>
      </c>
      <c r="B363" s="57" t="s">
        <v>738</v>
      </c>
      <c r="C363" s="57" t="s">
        <v>66</v>
      </c>
      <c r="D363" s="58" t="s">
        <v>741</v>
      </c>
      <c r="E363" s="59"/>
      <c r="F363" s="60">
        <v>4000105</v>
      </c>
      <c r="G363" s="61" t="s">
        <v>742</v>
      </c>
      <c r="H363" s="57"/>
      <c r="I363" s="57"/>
      <c r="J363" s="57"/>
      <c r="K363" s="57"/>
      <c r="L363" s="57"/>
      <c r="M363" s="57"/>
      <c r="N363" s="57"/>
      <c r="O363" s="57" t="s">
        <v>716</v>
      </c>
      <c r="P363" s="57" t="s">
        <v>68</v>
      </c>
      <c r="Q363" s="63" t="s">
        <v>2403</v>
      </c>
      <c r="R363" s="64">
        <v>3210</v>
      </c>
      <c r="S363" s="64">
        <v>424</v>
      </c>
      <c r="T363" s="59" t="s">
        <v>66</v>
      </c>
      <c r="U363" s="59" t="s">
        <v>2465</v>
      </c>
      <c r="V363" s="59"/>
      <c r="W363" s="59"/>
    </row>
    <row r="364" spans="1:23" ht="15" customHeight="1" x14ac:dyDescent="0.3">
      <c r="A364" s="56" t="s">
        <v>712</v>
      </c>
      <c r="B364" s="57" t="s">
        <v>738</v>
      </c>
      <c r="C364" s="57" t="s">
        <v>66</v>
      </c>
      <c r="D364" s="58" t="s">
        <v>743</v>
      </c>
      <c r="E364" s="59"/>
      <c r="F364" s="60">
        <v>4000110</v>
      </c>
      <c r="G364" s="61" t="s">
        <v>744</v>
      </c>
      <c r="H364" s="57"/>
      <c r="I364" s="57"/>
      <c r="J364" s="57"/>
      <c r="K364" s="57"/>
      <c r="L364" s="57"/>
      <c r="M364" s="57"/>
      <c r="N364" s="57"/>
      <c r="O364" s="57" t="s">
        <v>716</v>
      </c>
      <c r="P364" s="57" t="s">
        <v>68</v>
      </c>
      <c r="Q364" s="63" t="s">
        <v>2403</v>
      </c>
      <c r="R364" s="64">
        <v>3210</v>
      </c>
      <c r="S364" s="64">
        <v>424</v>
      </c>
      <c r="T364" s="59" t="s">
        <v>66</v>
      </c>
      <c r="U364" s="59" t="s">
        <v>2465</v>
      </c>
      <c r="V364" s="59"/>
      <c r="W364" s="59"/>
    </row>
    <row r="365" spans="1:23" ht="15" customHeight="1" x14ac:dyDescent="0.3">
      <c r="A365" s="56" t="s">
        <v>712</v>
      </c>
      <c r="B365" s="57" t="s">
        <v>738</v>
      </c>
      <c r="C365" s="57" t="s">
        <v>66</v>
      </c>
      <c r="D365" s="58" t="s">
        <v>745</v>
      </c>
      <c r="E365" s="59"/>
      <c r="F365" s="60">
        <v>4000115</v>
      </c>
      <c r="G365" s="61" t="s">
        <v>746</v>
      </c>
      <c r="H365" s="57"/>
      <c r="I365" s="57"/>
      <c r="J365" s="57"/>
      <c r="K365" s="57"/>
      <c r="L365" s="57"/>
      <c r="M365" s="57"/>
      <c r="N365" s="57"/>
      <c r="O365" s="57" t="s">
        <v>716</v>
      </c>
      <c r="P365" s="57" t="s">
        <v>68</v>
      </c>
      <c r="Q365" s="63" t="s">
        <v>2403</v>
      </c>
      <c r="R365" s="64">
        <v>3210</v>
      </c>
      <c r="S365" s="64">
        <v>424</v>
      </c>
      <c r="T365" s="59" t="s">
        <v>66</v>
      </c>
      <c r="U365" s="59" t="s">
        <v>2465</v>
      </c>
      <c r="V365" s="59"/>
      <c r="W365" s="59"/>
    </row>
    <row r="366" spans="1:23" ht="15" customHeight="1" x14ac:dyDescent="0.3">
      <c r="A366" s="56" t="s">
        <v>712</v>
      </c>
      <c r="B366" s="57" t="s">
        <v>738</v>
      </c>
      <c r="C366" s="57" t="s">
        <v>66</v>
      </c>
      <c r="D366" s="58" t="s">
        <v>747</v>
      </c>
      <c r="E366" s="59"/>
      <c r="F366" s="60">
        <v>4000118</v>
      </c>
      <c r="G366" s="61" t="s">
        <v>748</v>
      </c>
      <c r="H366" s="57"/>
      <c r="I366" s="57"/>
      <c r="J366" s="57"/>
      <c r="K366" s="57"/>
      <c r="L366" s="57"/>
      <c r="M366" s="57"/>
      <c r="N366" s="57"/>
      <c r="O366" s="57" t="s">
        <v>716</v>
      </c>
      <c r="P366" s="57" t="s">
        <v>68</v>
      </c>
      <c r="Q366" s="63" t="s">
        <v>2403</v>
      </c>
      <c r="R366" s="64">
        <v>3210</v>
      </c>
      <c r="S366" s="64">
        <v>424</v>
      </c>
      <c r="T366" s="59" t="s">
        <v>66</v>
      </c>
      <c r="U366" s="59" t="s">
        <v>2465</v>
      </c>
      <c r="V366" s="59"/>
      <c r="W366" s="59"/>
    </row>
    <row r="367" spans="1:23" ht="15" customHeight="1" x14ac:dyDescent="0.3">
      <c r="A367" s="103"/>
      <c r="B367" s="62"/>
      <c r="C367" s="62"/>
      <c r="D367" s="104"/>
      <c r="E367" s="105"/>
      <c r="F367" s="105">
        <v>4000190</v>
      </c>
      <c r="G367" s="106" t="s">
        <v>2124</v>
      </c>
      <c r="H367" s="62"/>
      <c r="I367" s="62"/>
      <c r="J367" s="62"/>
      <c r="K367" s="62"/>
      <c r="L367" s="107"/>
      <c r="M367" s="62"/>
      <c r="N367" s="62"/>
      <c r="O367" s="62" t="s">
        <v>716</v>
      </c>
      <c r="P367" s="62" t="s">
        <v>68</v>
      </c>
      <c r="Q367" s="63" t="s">
        <v>2403</v>
      </c>
      <c r="R367" s="105">
        <v>3210</v>
      </c>
      <c r="S367" s="138">
        <v>424</v>
      </c>
      <c r="T367" s="105"/>
      <c r="U367" s="105" t="s">
        <v>2465</v>
      </c>
      <c r="V367" s="105"/>
      <c r="W367" s="105"/>
    </row>
    <row r="368" spans="1:23" ht="15" customHeight="1" x14ac:dyDescent="0.3">
      <c r="A368" s="56" t="s">
        <v>712</v>
      </c>
      <c r="B368" s="57" t="s">
        <v>738</v>
      </c>
      <c r="C368" s="57" t="s">
        <v>66</v>
      </c>
      <c r="D368" s="58" t="s">
        <v>749</v>
      </c>
      <c r="E368" s="59"/>
      <c r="F368" s="60">
        <v>4000199</v>
      </c>
      <c r="G368" s="61" t="s">
        <v>750</v>
      </c>
      <c r="H368" s="57"/>
      <c r="I368" s="57"/>
      <c r="J368" s="57"/>
      <c r="K368" s="57"/>
      <c r="L368" s="57"/>
      <c r="M368" s="57"/>
      <c r="N368" s="57"/>
      <c r="O368" s="57" t="s">
        <v>716</v>
      </c>
      <c r="P368" s="57" t="s">
        <v>68</v>
      </c>
      <c r="Q368" s="63" t="s">
        <v>2403</v>
      </c>
      <c r="R368" s="64">
        <v>3210</v>
      </c>
      <c r="S368" s="64">
        <v>424</v>
      </c>
      <c r="T368" s="59" t="s">
        <v>66</v>
      </c>
      <c r="U368" s="59" t="s">
        <v>2465</v>
      </c>
      <c r="V368" s="59"/>
      <c r="W368" s="59"/>
    </row>
    <row r="369" spans="1:23" ht="15" customHeight="1" x14ac:dyDescent="0.3">
      <c r="A369" s="56"/>
      <c r="B369" s="57"/>
      <c r="C369" s="57"/>
      <c r="D369" s="58"/>
      <c r="E369" s="59"/>
      <c r="F369" s="60">
        <v>4010000</v>
      </c>
      <c r="G369" s="61" t="s">
        <v>1648</v>
      </c>
      <c r="H369" s="57"/>
      <c r="I369" s="57"/>
      <c r="J369" s="57"/>
      <c r="K369" s="57"/>
      <c r="L369" s="57"/>
      <c r="M369" s="57"/>
      <c r="N369" s="57"/>
      <c r="O369" s="57" t="s">
        <v>716</v>
      </c>
      <c r="P369" s="62" t="s">
        <v>137</v>
      </c>
      <c r="Q369" s="63" t="s">
        <v>2403</v>
      </c>
      <c r="R369" s="64"/>
      <c r="S369" s="64"/>
      <c r="T369" s="59"/>
      <c r="U369" s="59" t="s">
        <v>2465</v>
      </c>
      <c r="V369" s="59"/>
      <c r="W369" s="59"/>
    </row>
    <row r="370" spans="1:23" ht="15" customHeight="1" x14ac:dyDescent="0.3">
      <c r="A370" s="115" t="s">
        <v>712</v>
      </c>
      <c r="B370" s="116" t="s">
        <v>751</v>
      </c>
      <c r="C370" s="116" t="s">
        <v>66</v>
      </c>
      <c r="D370" s="58" t="s">
        <v>752</v>
      </c>
      <c r="E370" s="119"/>
      <c r="F370" s="118">
        <v>4010010</v>
      </c>
      <c r="G370" s="120" t="s">
        <v>753</v>
      </c>
      <c r="H370" s="116"/>
      <c r="I370" s="116"/>
      <c r="J370" s="116"/>
      <c r="K370" s="116"/>
      <c r="L370" s="116" t="s">
        <v>2183</v>
      </c>
      <c r="M370" s="116"/>
      <c r="N370" s="116"/>
      <c r="O370" s="116" t="s">
        <v>716</v>
      </c>
      <c r="P370" s="116" t="s">
        <v>68</v>
      </c>
      <c r="Q370" s="121" t="s">
        <v>2403</v>
      </c>
      <c r="R370" s="122">
        <v>3210</v>
      </c>
      <c r="S370" s="122">
        <v>423</v>
      </c>
      <c r="T370" s="119" t="s">
        <v>66</v>
      </c>
      <c r="U370" s="119" t="s">
        <v>2465</v>
      </c>
      <c r="V370" s="119"/>
      <c r="W370" s="119"/>
    </row>
    <row r="371" spans="1:23" x14ac:dyDescent="0.3">
      <c r="A371" s="115" t="s">
        <v>712</v>
      </c>
      <c r="B371" s="116" t="s">
        <v>754</v>
      </c>
      <c r="C371" s="116" t="s">
        <v>66</v>
      </c>
      <c r="D371" s="158" t="s">
        <v>755</v>
      </c>
      <c r="E371" s="119"/>
      <c r="F371" s="118">
        <v>4010020</v>
      </c>
      <c r="G371" s="120" t="s">
        <v>756</v>
      </c>
      <c r="H371" s="116"/>
      <c r="I371" s="116"/>
      <c r="J371" s="116"/>
      <c r="K371" s="116"/>
      <c r="L371" s="116" t="s">
        <v>2183</v>
      </c>
      <c r="M371" s="116"/>
      <c r="N371" s="116"/>
      <c r="O371" s="116" t="s">
        <v>716</v>
      </c>
      <c r="P371" s="116" t="s">
        <v>68</v>
      </c>
      <c r="Q371" s="121" t="s">
        <v>2403</v>
      </c>
      <c r="R371" s="122">
        <v>3210</v>
      </c>
      <c r="S371" s="122">
        <v>450</v>
      </c>
      <c r="T371" s="119" t="s">
        <v>66</v>
      </c>
      <c r="U371" s="119" t="s">
        <v>2465</v>
      </c>
      <c r="V371" s="119"/>
      <c r="W371" s="119"/>
    </row>
    <row r="372" spans="1:23" x14ac:dyDescent="0.3">
      <c r="A372" s="103"/>
      <c r="B372" s="62"/>
      <c r="C372" s="62"/>
      <c r="D372" s="104"/>
      <c r="E372" s="105"/>
      <c r="F372" s="105">
        <v>4010030</v>
      </c>
      <c r="G372" s="106" t="s">
        <v>2125</v>
      </c>
      <c r="H372" s="62"/>
      <c r="I372" s="62"/>
      <c r="J372" s="62"/>
      <c r="K372" s="62"/>
      <c r="L372" s="107"/>
      <c r="M372" s="62"/>
      <c r="N372" s="62"/>
      <c r="O372" s="62" t="s">
        <v>716</v>
      </c>
      <c r="P372" s="62" t="s">
        <v>68</v>
      </c>
      <c r="Q372" s="63" t="s">
        <v>2403</v>
      </c>
      <c r="R372" s="105">
        <v>3210</v>
      </c>
      <c r="S372" s="138">
        <v>425</v>
      </c>
      <c r="T372" s="105"/>
      <c r="U372" s="105" t="s">
        <v>2465</v>
      </c>
      <c r="V372" s="105"/>
      <c r="W372" s="105"/>
    </row>
    <row r="373" spans="1:23" x14ac:dyDescent="0.3">
      <c r="A373" s="56"/>
      <c r="B373" s="57"/>
      <c r="C373" s="57"/>
      <c r="D373" s="58"/>
      <c r="E373" s="59"/>
      <c r="F373" s="60">
        <v>4020000</v>
      </c>
      <c r="G373" s="61" t="s">
        <v>1649</v>
      </c>
      <c r="H373" s="57"/>
      <c r="I373" s="57"/>
      <c r="J373" s="57"/>
      <c r="K373" s="57"/>
      <c r="L373" s="57"/>
      <c r="M373" s="57"/>
      <c r="N373" s="57"/>
      <c r="O373" s="57" t="s">
        <v>716</v>
      </c>
      <c r="P373" s="62" t="s">
        <v>137</v>
      </c>
      <c r="Q373" s="63" t="s">
        <v>2403</v>
      </c>
      <c r="R373" s="64"/>
      <c r="S373" s="64"/>
      <c r="T373" s="59"/>
      <c r="U373" s="59" t="s">
        <v>2465</v>
      </c>
      <c r="V373" s="59"/>
      <c r="W373" s="59"/>
    </row>
    <row r="374" spans="1:23" x14ac:dyDescent="0.3">
      <c r="A374" s="56"/>
      <c r="B374" s="57"/>
      <c r="C374" s="57"/>
      <c r="D374" s="58"/>
      <c r="E374" s="59"/>
      <c r="F374" s="60">
        <v>4020001</v>
      </c>
      <c r="G374" s="61" t="s">
        <v>759</v>
      </c>
      <c r="H374" s="57"/>
      <c r="I374" s="57"/>
      <c r="J374" s="57"/>
      <c r="K374" s="57"/>
      <c r="L374" s="57"/>
      <c r="M374" s="57"/>
      <c r="N374" s="57"/>
      <c r="O374" s="57" t="s">
        <v>716</v>
      </c>
      <c r="P374" s="62" t="s">
        <v>137</v>
      </c>
      <c r="Q374" s="63" t="s">
        <v>2403</v>
      </c>
      <c r="R374" s="64"/>
      <c r="S374" s="64"/>
      <c r="T374" s="59"/>
      <c r="U374" s="59" t="s">
        <v>2465</v>
      </c>
      <c r="V374" s="59"/>
      <c r="W374" s="59"/>
    </row>
    <row r="375" spans="1:23" x14ac:dyDescent="0.3">
      <c r="A375" s="56" t="s">
        <v>712</v>
      </c>
      <c r="B375" s="57" t="s">
        <v>757</v>
      </c>
      <c r="C375" s="57" t="s">
        <v>66</v>
      </c>
      <c r="D375" s="58" t="s">
        <v>758</v>
      </c>
      <c r="E375" s="59"/>
      <c r="F375" s="60">
        <v>4020010</v>
      </c>
      <c r="G375" s="61" t="s">
        <v>759</v>
      </c>
      <c r="H375" s="57"/>
      <c r="I375" s="57"/>
      <c r="J375" s="57"/>
      <c r="K375" s="57"/>
      <c r="L375" s="57"/>
      <c r="M375" s="57"/>
      <c r="N375" s="57"/>
      <c r="O375" s="57" t="s">
        <v>716</v>
      </c>
      <c r="P375" s="57" t="s">
        <v>68</v>
      </c>
      <c r="Q375" s="82" t="s">
        <v>2403</v>
      </c>
      <c r="R375" s="64">
        <v>3210</v>
      </c>
      <c r="S375" s="64">
        <v>541</v>
      </c>
      <c r="T375" s="59" t="s">
        <v>66</v>
      </c>
      <c r="U375" s="59" t="s">
        <v>2465</v>
      </c>
      <c r="V375" s="59"/>
      <c r="W375" s="59"/>
    </row>
    <row r="376" spans="1:23" ht="75" x14ac:dyDescent="0.3">
      <c r="A376" s="56" t="s">
        <v>760</v>
      </c>
      <c r="B376" s="57" t="s">
        <v>66</v>
      </c>
      <c r="C376" s="57" t="s">
        <v>761</v>
      </c>
      <c r="D376" s="58" t="s">
        <v>762</v>
      </c>
      <c r="E376" s="59"/>
      <c r="F376" s="60">
        <v>4020020</v>
      </c>
      <c r="G376" s="61" t="s">
        <v>763</v>
      </c>
      <c r="H376" s="159" t="s">
        <v>2404</v>
      </c>
      <c r="I376" s="160" t="s">
        <v>2405</v>
      </c>
      <c r="J376" s="160" t="s">
        <v>2406</v>
      </c>
      <c r="K376" s="57"/>
      <c r="L376" s="57"/>
      <c r="M376" s="57"/>
      <c r="N376" s="57"/>
      <c r="O376" s="57" t="s">
        <v>716</v>
      </c>
      <c r="P376" s="57" t="s">
        <v>68</v>
      </c>
      <c r="Q376" s="63" t="s">
        <v>2403</v>
      </c>
      <c r="R376" s="64">
        <v>6510</v>
      </c>
      <c r="S376" s="64" t="s">
        <v>66</v>
      </c>
      <c r="T376" s="59" t="s">
        <v>761</v>
      </c>
      <c r="U376" s="59" t="s">
        <v>2465</v>
      </c>
      <c r="V376" s="59"/>
      <c r="W376" s="59"/>
    </row>
    <row r="377" spans="1:23" ht="75" x14ac:dyDescent="0.3">
      <c r="A377" s="56" t="s">
        <v>760</v>
      </c>
      <c r="B377" s="57" t="s">
        <v>66</v>
      </c>
      <c r="C377" s="57" t="s">
        <v>764</v>
      </c>
      <c r="D377" s="58" t="s">
        <v>765</v>
      </c>
      <c r="E377" s="59"/>
      <c r="F377" s="60">
        <v>4020030</v>
      </c>
      <c r="G377" s="61" t="s">
        <v>766</v>
      </c>
      <c r="H377" s="159" t="s">
        <v>2407</v>
      </c>
      <c r="I377" s="160" t="s">
        <v>2405</v>
      </c>
      <c r="J377" s="160" t="s">
        <v>2406</v>
      </c>
      <c r="K377" s="57"/>
      <c r="L377" s="57"/>
      <c r="M377" s="57"/>
      <c r="N377" s="57"/>
      <c r="O377" s="57" t="s">
        <v>716</v>
      </c>
      <c r="P377" s="57" t="s">
        <v>68</v>
      </c>
      <c r="Q377" s="63" t="s">
        <v>2403</v>
      </c>
      <c r="R377" s="64">
        <v>6510</v>
      </c>
      <c r="S377" s="64" t="s">
        <v>66</v>
      </c>
      <c r="T377" s="59" t="s">
        <v>764</v>
      </c>
      <c r="U377" s="59" t="s">
        <v>2465</v>
      </c>
      <c r="V377" s="59"/>
      <c r="W377" s="59"/>
    </row>
    <row r="378" spans="1:23" ht="75" x14ac:dyDescent="0.3">
      <c r="A378" s="56" t="s">
        <v>760</v>
      </c>
      <c r="B378" s="57" t="s">
        <v>66</v>
      </c>
      <c r="C378" s="57" t="s">
        <v>767</v>
      </c>
      <c r="D378" s="58" t="s">
        <v>768</v>
      </c>
      <c r="E378" s="59"/>
      <c r="F378" s="60">
        <v>4020040</v>
      </c>
      <c r="G378" s="61" t="s">
        <v>769</v>
      </c>
      <c r="H378" s="159" t="s">
        <v>2408</v>
      </c>
      <c r="I378" s="160" t="s">
        <v>2405</v>
      </c>
      <c r="J378" s="160" t="s">
        <v>2406</v>
      </c>
      <c r="K378" s="57"/>
      <c r="L378" s="57"/>
      <c r="M378" s="57"/>
      <c r="N378" s="57"/>
      <c r="O378" s="57" t="s">
        <v>716</v>
      </c>
      <c r="P378" s="57" t="s">
        <v>68</v>
      </c>
      <c r="Q378" s="63" t="s">
        <v>2403</v>
      </c>
      <c r="R378" s="64">
        <v>6510</v>
      </c>
      <c r="S378" s="64" t="s">
        <v>66</v>
      </c>
      <c r="T378" s="59" t="s">
        <v>764</v>
      </c>
      <c r="U378" s="59" t="s">
        <v>2465</v>
      </c>
      <c r="V378" s="59"/>
      <c r="W378" s="59"/>
    </row>
    <row r="379" spans="1:23" ht="75" x14ac:dyDescent="0.3">
      <c r="A379" s="56" t="s">
        <v>760</v>
      </c>
      <c r="B379" s="57" t="s">
        <v>66</v>
      </c>
      <c r="C379" s="57" t="s">
        <v>770</v>
      </c>
      <c r="D379" s="58" t="s">
        <v>771</v>
      </c>
      <c r="E379" s="59"/>
      <c r="F379" s="60">
        <v>4020050</v>
      </c>
      <c r="G379" s="61" t="s">
        <v>772</v>
      </c>
      <c r="H379" s="159" t="s">
        <v>2409</v>
      </c>
      <c r="I379" s="160" t="s">
        <v>2405</v>
      </c>
      <c r="J379" s="160" t="s">
        <v>2406</v>
      </c>
      <c r="K379" s="57"/>
      <c r="L379" s="57"/>
      <c r="M379" s="57"/>
      <c r="N379" s="57"/>
      <c r="O379" s="57" t="s">
        <v>716</v>
      </c>
      <c r="P379" s="57" t="s">
        <v>68</v>
      </c>
      <c r="Q379" s="63" t="s">
        <v>2403</v>
      </c>
      <c r="R379" s="64">
        <v>6510</v>
      </c>
      <c r="S379" s="64" t="s">
        <v>66</v>
      </c>
      <c r="T379" s="59" t="s">
        <v>770</v>
      </c>
      <c r="U379" s="59" t="s">
        <v>2465</v>
      </c>
      <c r="V379" s="59"/>
      <c r="W379" s="59"/>
    </row>
    <row r="380" spans="1:23" ht="91.5" customHeight="1" x14ac:dyDescent="0.3">
      <c r="A380" s="56" t="s">
        <v>760</v>
      </c>
      <c r="B380" s="57" t="s">
        <v>66</v>
      </c>
      <c r="C380" s="57" t="s">
        <v>773</v>
      </c>
      <c r="D380" s="58" t="s">
        <v>774</v>
      </c>
      <c r="E380" s="59"/>
      <c r="F380" s="60">
        <v>4020060</v>
      </c>
      <c r="G380" s="61" t="s">
        <v>775</v>
      </c>
      <c r="H380" s="159" t="s">
        <v>2410</v>
      </c>
      <c r="I380" s="160" t="s">
        <v>2405</v>
      </c>
      <c r="J380" s="160" t="s">
        <v>2406</v>
      </c>
      <c r="K380" s="57"/>
      <c r="L380" s="57"/>
      <c r="M380" s="57"/>
      <c r="N380" s="57"/>
      <c r="O380" s="57" t="s">
        <v>716</v>
      </c>
      <c r="P380" s="57" t="s">
        <v>68</v>
      </c>
      <c r="Q380" s="63" t="s">
        <v>2403</v>
      </c>
      <c r="R380" s="64">
        <v>6510</v>
      </c>
      <c r="S380" s="64" t="s">
        <v>66</v>
      </c>
      <c r="T380" s="59" t="s">
        <v>773</v>
      </c>
      <c r="U380" s="59" t="s">
        <v>2465</v>
      </c>
      <c r="V380" s="59"/>
      <c r="W380" s="59"/>
    </row>
    <row r="381" spans="1:23" ht="75.75" customHeight="1" x14ac:dyDescent="0.3">
      <c r="A381" s="56" t="s">
        <v>760</v>
      </c>
      <c r="B381" s="57" t="s">
        <v>66</v>
      </c>
      <c r="C381" s="57" t="s">
        <v>776</v>
      </c>
      <c r="D381" s="58" t="s">
        <v>777</v>
      </c>
      <c r="E381" s="59"/>
      <c r="F381" s="60">
        <v>4020070</v>
      </c>
      <c r="G381" s="61" t="s">
        <v>778</v>
      </c>
      <c r="H381" s="159" t="s">
        <v>2411</v>
      </c>
      <c r="I381" s="160" t="s">
        <v>2405</v>
      </c>
      <c r="J381" s="160" t="s">
        <v>2406</v>
      </c>
      <c r="K381" s="57"/>
      <c r="L381" s="57"/>
      <c r="M381" s="57"/>
      <c r="N381" s="57"/>
      <c r="O381" s="57" t="s">
        <v>716</v>
      </c>
      <c r="P381" s="57" t="s">
        <v>68</v>
      </c>
      <c r="Q381" s="63" t="s">
        <v>2403</v>
      </c>
      <c r="R381" s="64">
        <v>6510</v>
      </c>
      <c r="S381" s="64" t="s">
        <v>66</v>
      </c>
      <c r="T381" s="59" t="s">
        <v>776</v>
      </c>
      <c r="U381" s="59" t="s">
        <v>2465</v>
      </c>
      <c r="V381" s="59"/>
      <c r="W381" s="59"/>
    </row>
    <row r="382" spans="1:23" ht="15" customHeight="1" x14ac:dyDescent="0.3">
      <c r="A382" s="56" t="s">
        <v>760</v>
      </c>
      <c r="B382" s="57" t="s">
        <v>66</v>
      </c>
      <c r="C382" s="57" t="s">
        <v>779</v>
      </c>
      <c r="D382" s="58" t="s">
        <v>780</v>
      </c>
      <c r="E382" s="59"/>
      <c r="F382" s="60">
        <v>4020080</v>
      </c>
      <c r="G382" s="61" t="s">
        <v>781</v>
      </c>
      <c r="H382" s="159" t="s">
        <v>2412</v>
      </c>
      <c r="I382" s="160" t="s">
        <v>2405</v>
      </c>
      <c r="J382" s="160" t="s">
        <v>2406</v>
      </c>
      <c r="K382" s="57"/>
      <c r="L382" s="57"/>
      <c r="M382" s="57"/>
      <c r="N382" s="57"/>
      <c r="O382" s="57" t="s">
        <v>716</v>
      </c>
      <c r="P382" s="57" t="s">
        <v>68</v>
      </c>
      <c r="Q382" s="63" t="s">
        <v>2403</v>
      </c>
      <c r="R382" s="64">
        <v>6510</v>
      </c>
      <c r="S382" s="64" t="s">
        <v>66</v>
      </c>
      <c r="T382" s="59" t="s">
        <v>779</v>
      </c>
      <c r="U382" s="59" t="s">
        <v>2465</v>
      </c>
      <c r="V382" s="59"/>
      <c r="W382" s="59"/>
    </row>
    <row r="383" spans="1:23" ht="75" x14ac:dyDescent="0.3">
      <c r="A383" s="56" t="s">
        <v>760</v>
      </c>
      <c r="B383" s="57" t="s">
        <v>66</v>
      </c>
      <c r="C383" s="57" t="s">
        <v>782</v>
      </c>
      <c r="D383" s="58" t="s">
        <v>783</v>
      </c>
      <c r="E383" s="59"/>
      <c r="F383" s="60">
        <v>4020090</v>
      </c>
      <c r="G383" s="61" t="s">
        <v>784</v>
      </c>
      <c r="H383" s="159" t="s">
        <v>2413</v>
      </c>
      <c r="I383" s="160" t="s">
        <v>2405</v>
      </c>
      <c r="J383" s="160" t="s">
        <v>2406</v>
      </c>
      <c r="K383" s="57"/>
      <c r="L383" s="57"/>
      <c r="M383" s="57"/>
      <c r="N383" s="57"/>
      <c r="O383" s="57" t="s">
        <v>716</v>
      </c>
      <c r="P383" s="57" t="s">
        <v>68</v>
      </c>
      <c r="Q383" s="63" t="s">
        <v>2403</v>
      </c>
      <c r="R383" s="64">
        <v>6510</v>
      </c>
      <c r="S383" s="64" t="s">
        <v>66</v>
      </c>
      <c r="T383" s="59" t="s">
        <v>779</v>
      </c>
      <c r="U383" s="59" t="s">
        <v>2465</v>
      </c>
      <c r="V383" s="59"/>
      <c r="W383" s="59"/>
    </row>
    <row r="384" spans="1:23" ht="15" customHeight="1" x14ac:dyDescent="0.3">
      <c r="A384" s="56" t="s">
        <v>760</v>
      </c>
      <c r="B384" s="57" t="s">
        <v>66</v>
      </c>
      <c r="C384" s="57" t="s">
        <v>785</v>
      </c>
      <c r="D384" s="58" t="s">
        <v>786</v>
      </c>
      <c r="E384" s="59"/>
      <c r="F384" s="60">
        <v>4020100</v>
      </c>
      <c r="G384" s="61" t="s">
        <v>787</v>
      </c>
      <c r="H384" s="159" t="s">
        <v>2414</v>
      </c>
      <c r="I384" s="160" t="s">
        <v>2405</v>
      </c>
      <c r="J384" s="160" t="s">
        <v>2406</v>
      </c>
      <c r="K384" s="57"/>
      <c r="L384" s="57"/>
      <c r="M384" s="57"/>
      <c r="N384" s="57"/>
      <c r="O384" s="57" t="s">
        <v>716</v>
      </c>
      <c r="P384" s="57" t="s">
        <v>68</v>
      </c>
      <c r="Q384" s="63" t="s">
        <v>2403</v>
      </c>
      <c r="R384" s="64">
        <v>6510</v>
      </c>
      <c r="S384" s="64" t="s">
        <v>66</v>
      </c>
      <c r="T384" s="59" t="s">
        <v>785</v>
      </c>
      <c r="U384" s="59" t="s">
        <v>2465</v>
      </c>
      <c r="V384" s="59"/>
      <c r="W384" s="59"/>
    </row>
    <row r="385" spans="1:23" ht="15" customHeight="1" x14ac:dyDescent="0.3">
      <c r="A385" s="56" t="s">
        <v>760</v>
      </c>
      <c r="B385" s="57" t="s">
        <v>66</v>
      </c>
      <c r="C385" s="57" t="s">
        <v>788</v>
      </c>
      <c r="D385" s="58" t="s">
        <v>789</v>
      </c>
      <c r="E385" s="59"/>
      <c r="F385" s="60">
        <v>4020110</v>
      </c>
      <c r="G385" s="61" t="s">
        <v>790</v>
      </c>
      <c r="H385" s="159" t="s">
        <v>2415</v>
      </c>
      <c r="I385" s="160" t="s">
        <v>2405</v>
      </c>
      <c r="J385" s="160" t="s">
        <v>2406</v>
      </c>
      <c r="K385" s="57"/>
      <c r="L385" s="57"/>
      <c r="M385" s="57"/>
      <c r="N385" s="57"/>
      <c r="O385" s="57" t="s">
        <v>716</v>
      </c>
      <c r="P385" s="57" t="s">
        <v>68</v>
      </c>
      <c r="Q385" s="63" t="s">
        <v>2403</v>
      </c>
      <c r="R385" s="64">
        <v>6510</v>
      </c>
      <c r="S385" s="64" t="s">
        <v>66</v>
      </c>
      <c r="T385" s="59" t="s">
        <v>788</v>
      </c>
      <c r="U385" s="59" t="s">
        <v>2465</v>
      </c>
      <c r="V385" s="59"/>
      <c r="W385" s="59"/>
    </row>
    <row r="386" spans="1:23" ht="15" customHeight="1" x14ac:dyDescent="0.3">
      <c r="A386" s="161" t="s">
        <v>760</v>
      </c>
      <c r="B386" s="108"/>
      <c r="C386" s="108" t="s">
        <v>791</v>
      </c>
      <c r="D386" s="58" t="s">
        <v>792</v>
      </c>
      <c r="E386" s="162"/>
      <c r="F386" s="163">
        <v>4020120</v>
      </c>
      <c r="G386" s="164" t="s">
        <v>793</v>
      </c>
      <c r="H386" s="165" t="s">
        <v>2415</v>
      </c>
      <c r="I386" s="108"/>
      <c r="J386" s="166" t="s">
        <v>2416</v>
      </c>
      <c r="K386" s="108"/>
      <c r="L386" s="108"/>
      <c r="M386" s="108"/>
      <c r="N386" s="108"/>
      <c r="O386" s="108" t="s">
        <v>716</v>
      </c>
      <c r="P386" s="108" t="s">
        <v>68</v>
      </c>
      <c r="Q386" s="167" t="s">
        <v>2403</v>
      </c>
      <c r="R386" s="168">
        <v>6510</v>
      </c>
      <c r="S386" s="168" t="s">
        <v>66</v>
      </c>
      <c r="T386" s="162" t="s">
        <v>1144</v>
      </c>
      <c r="U386" s="162" t="s">
        <v>2465</v>
      </c>
      <c r="V386" s="162"/>
      <c r="W386" s="162"/>
    </row>
    <row r="387" spans="1:23" ht="15" customHeight="1" x14ac:dyDescent="0.3">
      <c r="A387" s="56"/>
      <c r="B387" s="57"/>
      <c r="C387" s="57"/>
      <c r="D387" s="58"/>
      <c r="E387" s="59"/>
      <c r="F387" s="60">
        <v>4021000</v>
      </c>
      <c r="G387" s="61" t="s">
        <v>797</v>
      </c>
      <c r="H387" s="57"/>
      <c r="I387" s="57"/>
      <c r="J387" s="57"/>
      <c r="K387" s="57"/>
      <c r="L387" s="57"/>
      <c r="M387" s="57"/>
      <c r="N387" s="57"/>
      <c r="O387" s="57" t="s">
        <v>716</v>
      </c>
      <c r="P387" s="62" t="s">
        <v>137</v>
      </c>
      <c r="Q387" s="63" t="s">
        <v>2403</v>
      </c>
      <c r="R387" s="64"/>
      <c r="S387" s="64"/>
      <c r="T387" s="59"/>
      <c r="U387" s="59" t="s">
        <v>2465</v>
      </c>
      <c r="V387" s="59"/>
      <c r="W387" s="59"/>
    </row>
    <row r="388" spans="1:23" ht="15" customHeight="1" x14ac:dyDescent="0.3">
      <c r="A388" s="56" t="s">
        <v>712</v>
      </c>
      <c r="B388" s="57" t="s">
        <v>757</v>
      </c>
      <c r="C388" s="57" t="s">
        <v>66</v>
      </c>
      <c r="D388" s="58" t="s">
        <v>794</v>
      </c>
      <c r="E388" s="59"/>
      <c r="F388" s="60">
        <v>4021010</v>
      </c>
      <c r="G388" s="61" t="s">
        <v>795</v>
      </c>
      <c r="H388" s="57"/>
      <c r="I388" s="57"/>
      <c r="J388" s="57"/>
      <c r="K388" s="57"/>
      <c r="L388" s="57"/>
      <c r="M388" s="57"/>
      <c r="N388" s="57"/>
      <c r="O388" s="57" t="s">
        <v>716</v>
      </c>
      <c r="P388" s="57" t="s">
        <v>68</v>
      </c>
      <c r="Q388" s="63" t="s">
        <v>2403</v>
      </c>
      <c r="R388" s="64">
        <v>3210</v>
      </c>
      <c r="S388" s="64">
        <v>541</v>
      </c>
      <c r="T388" s="59" t="s">
        <v>66</v>
      </c>
      <c r="U388" s="59" t="s">
        <v>2465</v>
      </c>
      <c r="V388" s="59"/>
      <c r="W388" s="59"/>
    </row>
    <row r="389" spans="1:23" ht="15" customHeight="1" x14ac:dyDescent="0.3">
      <c r="A389" s="56" t="s">
        <v>712</v>
      </c>
      <c r="B389" s="57" t="s">
        <v>757</v>
      </c>
      <c r="C389" s="57" t="s">
        <v>66</v>
      </c>
      <c r="D389" s="58" t="s">
        <v>796</v>
      </c>
      <c r="E389" s="59"/>
      <c r="F389" s="60">
        <v>4021020</v>
      </c>
      <c r="G389" s="61" t="s">
        <v>797</v>
      </c>
      <c r="H389" s="57"/>
      <c r="I389" s="57"/>
      <c r="J389" s="57"/>
      <c r="K389" s="57"/>
      <c r="L389" s="57"/>
      <c r="M389" s="57"/>
      <c r="N389" s="57"/>
      <c r="O389" s="57" t="s">
        <v>716</v>
      </c>
      <c r="P389" s="57" t="s">
        <v>68</v>
      </c>
      <c r="Q389" s="63" t="s">
        <v>2403</v>
      </c>
      <c r="R389" s="64">
        <v>3210</v>
      </c>
      <c r="S389" s="64">
        <v>541</v>
      </c>
      <c r="T389" s="59" t="s">
        <v>66</v>
      </c>
      <c r="U389" s="284" t="s">
        <v>2465</v>
      </c>
      <c r="V389" s="59"/>
      <c r="W389" s="59"/>
    </row>
    <row r="390" spans="1:23" ht="15" customHeight="1" x14ac:dyDescent="0.3">
      <c r="A390" s="56" t="s">
        <v>712</v>
      </c>
      <c r="B390" s="57" t="s">
        <v>798</v>
      </c>
      <c r="C390" s="57" t="s">
        <v>66</v>
      </c>
      <c r="D390" s="58" t="s">
        <v>799</v>
      </c>
      <c r="E390" s="59"/>
      <c r="F390" s="60">
        <v>4021030</v>
      </c>
      <c r="G390" s="61" t="s">
        <v>800</v>
      </c>
      <c r="H390" s="57"/>
      <c r="I390" s="57"/>
      <c r="J390" s="57"/>
      <c r="K390" s="57"/>
      <c r="L390" s="57"/>
      <c r="M390" s="57"/>
      <c r="N390" s="57"/>
      <c r="O390" s="57" t="s">
        <v>716</v>
      </c>
      <c r="P390" s="57" t="s">
        <v>68</v>
      </c>
      <c r="Q390" s="63" t="s">
        <v>2403</v>
      </c>
      <c r="R390" s="64">
        <v>3210</v>
      </c>
      <c r="S390" s="64">
        <v>546</v>
      </c>
      <c r="T390" s="59" t="s">
        <v>66</v>
      </c>
      <c r="U390" s="284" t="s">
        <v>2465</v>
      </c>
      <c r="V390" s="59"/>
      <c r="W390" s="59"/>
    </row>
    <row r="391" spans="1:23" ht="15" customHeight="1" x14ac:dyDescent="0.3">
      <c r="A391" s="56" t="s">
        <v>712</v>
      </c>
      <c r="B391" s="57" t="s">
        <v>801</v>
      </c>
      <c r="C391" s="57" t="s">
        <v>66</v>
      </c>
      <c r="D391" s="58" t="s">
        <v>802</v>
      </c>
      <c r="E391" s="59"/>
      <c r="F391" s="60">
        <v>4021040</v>
      </c>
      <c r="G391" s="61" t="s">
        <v>803</v>
      </c>
      <c r="H391" s="57"/>
      <c r="I391" s="57"/>
      <c r="J391" s="57"/>
      <c r="K391" s="57"/>
      <c r="L391" s="57"/>
      <c r="M391" s="57"/>
      <c r="N391" s="57"/>
      <c r="O391" s="57" t="s">
        <v>716</v>
      </c>
      <c r="P391" s="57" t="s">
        <v>68</v>
      </c>
      <c r="Q391" s="63" t="s">
        <v>2403</v>
      </c>
      <c r="R391" s="64" t="s">
        <v>1650</v>
      </c>
      <c r="S391" s="64">
        <v>500</v>
      </c>
      <c r="T391" s="59" t="s">
        <v>66</v>
      </c>
      <c r="U391" s="59" t="s">
        <v>2465</v>
      </c>
      <c r="V391" s="59"/>
      <c r="W391" s="59"/>
    </row>
    <row r="392" spans="1:23" ht="15" customHeight="1" x14ac:dyDescent="0.3">
      <c r="A392" s="56" t="s">
        <v>712</v>
      </c>
      <c r="B392" s="57" t="s">
        <v>804</v>
      </c>
      <c r="C392" s="57" t="s">
        <v>66</v>
      </c>
      <c r="D392" s="58" t="s">
        <v>805</v>
      </c>
      <c r="E392" s="59"/>
      <c r="F392" s="60">
        <v>4021050</v>
      </c>
      <c r="G392" s="61" t="s">
        <v>806</v>
      </c>
      <c r="H392" s="57"/>
      <c r="I392" s="57"/>
      <c r="J392" s="57"/>
      <c r="K392" s="57"/>
      <c r="L392" s="57"/>
      <c r="M392" s="57"/>
      <c r="N392" s="57"/>
      <c r="O392" s="57" t="s">
        <v>716</v>
      </c>
      <c r="P392" s="57" t="s">
        <v>68</v>
      </c>
      <c r="Q392" s="63" t="s">
        <v>2403</v>
      </c>
      <c r="R392" s="64">
        <v>3210</v>
      </c>
      <c r="S392" s="64">
        <v>541</v>
      </c>
      <c r="T392" s="59" t="s">
        <v>66</v>
      </c>
      <c r="U392" s="285">
        <v>43647</v>
      </c>
      <c r="V392" s="59" t="s">
        <v>2453</v>
      </c>
      <c r="W392" s="59"/>
    </row>
    <row r="393" spans="1:23" ht="15" customHeight="1" x14ac:dyDescent="0.3">
      <c r="A393" s="56" t="s">
        <v>712</v>
      </c>
      <c r="B393" s="57" t="s">
        <v>807</v>
      </c>
      <c r="C393" s="57" t="s">
        <v>66</v>
      </c>
      <c r="D393" s="58" t="s">
        <v>808</v>
      </c>
      <c r="E393" s="59"/>
      <c r="F393" s="60">
        <v>4021060</v>
      </c>
      <c r="G393" s="61" t="s">
        <v>809</v>
      </c>
      <c r="H393" s="57"/>
      <c r="I393" s="57"/>
      <c r="J393" s="57"/>
      <c r="K393" s="57"/>
      <c r="L393" s="57"/>
      <c r="M393" s="57"/>
      <c r="N393" s="57"/>
      <c r="O393" s="57" t="s">
        <v>716</v>
      </c>
      <c r="P393" s="57" t="s">
        <v>68</v>
      </c>
      <c r="Q393" s="63" t="s">
        <v>2403</v>
      </c>
      <c r="R393" s="64">
        <v>3210</v>
      </c>
      <c r="S393" s="64">
        <v>541</v>
      </c>
      <c r="T393" s="59" t="s">
        <v>66</v>
      </c>
      <c r="U393" s="285">
        <v>43647</v>
      </c>
      <c r="V393" s="59" t="s">
        <v>2453</v>
      </c>
      <c r="W393" s="59"/>
    </row>
    <row r="394" spans="1:23" ht="15" customHeight="1" x14ac:dyDescent="0.3">
      <c r="A394" s="56" t="s">
        <v>712</v>
      </c>
      <c r="B394" s="57" t="s">
        <v>2195</v>
      </c>
      <c r="C394" s="57"/>
      <c r="D394" s="58"/>
      <c r="E394" s="59"/>
      <c r="F394" s="60">
        <v>4021065</v>
      </c>
      <c r="G394" s="61" t="s">
        <v>2126</v>
      </c>
      <c r="H394" s="57"/>
      <c r="I394" s="57"/>
      <c r="J394" s="57"/>
      <c r="K394" s="57"/>
      <c r="L394" s="57"/>
      <c r="M394" s="57"/>
      <c r="N394" s="57"/>
      <c r="O394" s="57" t="s">
        <v>716</v>
      </c>
      <c r="P394" s="57" t="s">
        <v>68</v>
      </c>
      <c r="Q394" s="63" t="s">
        <v>2403</v>
      </c>
      <c r="R394" s="64">
        <v>3210</v>
      </c>
      <c r="S394" s="64">
        <v>541</v>
      </c>
      <c r="T394" s="59"/>
      <c r="U394" s="59" t="s">
        <v>2472</v>
      </c>
      <c r="V394" s="59"/>
      <c r="W394" s="59"/>
    </row>
    <row r="395" spans="1:23" ht="15" customHeight="1" x14ac:dyDescent="0.3">
      <c r="A395" s="56" t="s">
        <v>712</v>
      </c>
      <c r="B395" s="57" t="s">
        <v>2196</v>
      </c>
      <c r="C395" s="57"/>
      <c r="D395" s="58"/>
      <c r="E395" s="59"/>
      <c r="F395" s="60">
        <v>4021067</v>
      </c>
      <c r="G395" s="61" t="s">
        <v>2127</v>
      </c>
      <c r="H395" s="57"/>
      <c r="I395" s="57"/>
      <c r="J395" s="57"/>
      <c r="K395" s="57"/>
      <c r="L395" s="57"/>
      <c r="M395" s="57"/>
      <c r="N395" s="57"/>
      <c r="O395" s="57" t="s">
        <v>716</v>
      </c>
      <c r="P395" s="57" t="s">
        <v>68</v>
      </c>
      <c r="Q395" s="63" t="s">
        <v>2403</v>
      </c>
      <c r="R395" s="64">
        <v>3210</v>
      </c>
      <c r="S395" s="64">
        <v>541</v>
      </c>
      <c r="T395" s="59"/>
      <c r="U395" s="59" t="s">
        <v>2465</v>
      </c>
      <c r="V395" s="59"/>
      <c r="W395" s="59"/>
    </row>
    <row r="396" spans="1:23" ht="15" customHeight="1" x14ac:dyDescent="0.3">
      <c r="A396" s="56" t="s">
        <v>712</v>
      </c>
      <c r="B396" s="57" t="s">
        <v>798</v>
      </c>
      <c r="C396" s="57" t="s">
        <v>66</v>
      </c>
      <c r="D396" s="58" t="s">
        <v>810</v>
      </c>
      <c r="E396" s="59"/>
      <c r="F396" s="60">
        <v>4021070</v>
      </c>
      <c r="G396" s="61" t="s">
        <v>811</v>
      </c>
      <c r="H396" s="57"/>
      <c r="I396" s="57"/>
      <c r="J396" s="57"/>
      <c r="K396" s="57"/>
      <c r="L396" s="57"/>
      <c r="M396" s="57"/>
      <c r="N396" s="57"/>
      <c r="O396" s="57" t="s">
        <v>716</v>
      </c>
      <c r="P396" s="57" t="s">
        <v>68</v>
      </c>
      <c r="Q396" s="63" t="s">
        <v>2403</v>
      </c>
      <c r="R396" s="64">
        <v>3210</v>
      </c>
      <c r="S396" s="64">
        <v>546</v>
      </c>
      <c r="T396" s="59" t="s">
        <v>66</v>
      </c>
      <c r="U396" s="59" t="s">
        <v>2465</v>
      </c>
      <c r="V396" s="59"/>
      <c r="W396" s="59"/>
    </row>
    <row r="397" spans="1:23" ht="15" customHeight="1" x14ac:dyDescent="0.3">
      <c r="A397" s="56" t="s">
        <v>712</v>
      </c>
      <c r="B397" s="57" t="s">
        <v>812</v>
      </c>
      <c r="C397" s="57" t="s">
        <v>66</v>
      </c>
      <c r="D397" s="58" t="s">
        <v>813</v>
      </c>
      <c r="E397" s="59"/>
      <c r="F397" s="60">
        <v>4021080</v>
      </c>
      <c r="G397" s="61" t="s">
        <v>814</v>
      </c>
      <c r="H397" s="57"/>
      <c r="I397" s="57"/>
      <c r="J397" s="57"/>
      <c r="K397" s="57"/>
      <c r="L397" s="57"/>
      <c r="M397" s="57"/>
      <c r="N397" s="57"/>
      <c r="O397" s="57" t="s">
        <v>716</v>
      </c>
      <c r="P397" s="57" t="s">
        <v>68</v>
      </c>
      <c r="Q397" s="63" t="s">
        <v>2403</v>
      </c>
      <c r="R397" s="64">
        <v>3210</v>
      </c>
      <c r="S397" s="64">
        <v>597</v>
      </c>
      <c r="T397" s="59" t="s">
        <v>66</v>
      </c>
      <c r="U397" s="59" t="s">
        <v>2465</v>
      </c>
      <c r="V397" s="59"/>
      <c r="W397" s="59"/>
    </row>
    <row r="398" spans="1:23" ht="15" customHeight="1" x14ac:dyDescent="0.3">
      <c r="A398" s="56"/>
      <c r="B398" s="57"/>
      <c r="C398" s="57"/>
      <c r="D398" s="58"/>
      <c r="E398" s="59"/>
      <c r="F398" s="60">
        <v>4022000</v>
      </c>
      <c r="G398" s="61" t="s">
        <v>1651</v>
      </c>
      <c r="H398" s="57"/>
      <c r="I398" s="57"/>
      <c r="J398" s="57"/>
      <c r="K398" s="57"/>
      <c r="L398" s="57"/>
      <c r="M398" s="57"/>
      <c r="N398" s="57"/>
      <c r="O398" s="57" t="s">
        <v>716</v>
      </c>
      <c r="P398" s="62" t="s">
        <v>137</v>
      </c>
      <c r="Q398" s="63" t="s">
        <v>2403</v>
      </c>
      <c r="R398" s="64"/>
      <c r="S398" s="64"/>
      <c r="T398" s="59"/>
      <c r="U398" s="59" t="s">
        <v>2465</v>
      </c>
      <c r="V398" s="59"/>
      <c r="W398" s="59"/>
    </row>
    <row r="399" spans="1:23" ht="15" customHeight="1" x14ac:dyDescent="0.3">
      <c r="A399" s="56" t="s">
        <v>712</v>
      </c>
      <c r="B399" s="57" t="s">
        <v>815</v>
      </c>
      <c r="C399" s="57" t="s">
        <v>66</v>
      </c>
      <c r="D399" s="58" t="s">
        <v>816</v>
      </c>
      <c r="E399" s="59"/>
      <c r="F399" s="60">
        <v>4022010</v>
      </c>
      <c r="G399" s="61" t="s">
        <v>817</v>
      </c>
      <c r="H399" s="57"/>
      <c r="I399" s="57"/>
      <c r="J399" s="57"/>
      <c r="K399" s="57"/>
      <c r="L399" s="57"/>
      <c r="M399" s="57"/>
      <c r="N399" s="57"/>
      <c r="O399" s="57" t="s">
        <v>716</v>
      </c>
      <c r="P399" s="57" t="s">
        <v>68</v>
      </c>
      <c r="Q399" s="63" t="s">
        <v>2403</v>
      </c>
      <c r="R399" s="64">
        <v>3210</v>
      </c>
      <c r="S399" s="64">
        <v>303</v>
      </c>
      <c r="T399" s="59" t="s">
        <v>66</v>
      </c>
      <c r="U399" s="59" t="s">
        <v>2465</v>
      </c>
      <c r="V399" s="59"/>
      <c r="W399" s="59"/>
    </row>
    <row r="400" spans="1:23" ht="15" customHeight="1" x14ac:dyDescent="0.3">
      <c r="A400" s="56" t="s">
        <v>712</v>
      </c>
      <c r="B400" s="57" t="s">
        <v>818</v>
      </c>
      <c r="C400" s="57" t="s">
        <v>66</v>
      </c>
      <c r="D400" s="58" t="s">
        <v>819</v>
      </c>
      <c r="E400" s="59"/>
      <c r="F400" s="60">
        <v>4022020</v>
      </c>
      <c r="G400" s="61" t="s">
        <v>820</v>
      </c>
      <c r="H400" s="57"/>
      <c r="I400" s="57"/>
      <c r="J400" s="57"/>
      <c r="K400" s="57"/>
      <c r="L400" s="57"/>
      <c r="M400" s="57"/>
      <c r="N400" s="57"/>
      <c r="O400" s="57" t="s">
        <v>716</v>
      </c>
      <c r="P400" s="57" t="s">
        <v>68</v>
      </c>
      <c r="Q400" s="63" t="s">
        <v>2403</v>
      </c>
      <c r="R400" s="64">
        <v>3210</v>
      </c>
      <c r="S400" s="64">
        <v>304</v>
      </c>
      <c r="T400" s="59" t="s">
        <v>66</v>
      </c>
      <c r="U400" s="59" t="s">
        <v>2465</v>
      </c>
      <c r="V400" s="59"/>
      <c r="W400" s="59"/>
    </row>
    <row r="401" spans="1:23" ht="15" customHeight="1" x14ac:dyDescent="0.3">
      <c r="A401" s="56" t="s">
        <v>712</v>
      </c>
      <c r="B401" s="57" t="s">
        <v>821</v>
      </c>
      <c r="C401" s="57" t="s">
        <v>66</v>
      </c>
      <c r="D401" s="58" t="s">
        <v>822</v>
      </c>
      <c r="E401" s="59"/>
      <c r="F401" s="60">
        <v>4022030</v>
      </c>
      <c r="G401" s="61" t="s">
        <v>823</v>
      </c>
      <c r="H401" s="57"/>
      <c r="I401" s="57"/>
      <c r="J401" s="57"/>
      <c r="K401" s="57"/>
      <c r="L401" s="57"/>
      <c r="M401" s="57"/>
      <c r="N401" s="57"/>
      <c r="O401" s="57" t="s">
        <v>716</v>
      </c>
      <c r="P401" s="57" t="s">
        <v>68</v>
      </c>
      <c r="Q401" s="63" t="s">
        <v>2403</v>
      </c>
      <c r="R401" s="64">
        <v>3210</v>
      </c>
      <c r="S401" s="64">
        <v>305</v>
      </c>
      <c r="T401" s="59" t="s">
        <v>66</v>
      </c>
      <c r="U401" s="59" t="s">
        <v>2465</v>
      </c>
      <c r="V401" s="59"/>
      <c r="W401" s="59"/>
    </row>
    <row r="402" spans="1:23" ht="15" customHeight="1" x14ac:dyDescent="0.3">
      <c r="A402" s="56" t="s">
        <v>712</v>
      </c>
      <c r="B402" s="57" t="s">
        <v>824</v>
      </c>
      <c r="C402" s="57" t="s">
        <v>66</v>
      </c>
      <c r="D402" s="58" t="s">
        <v>825</v>
      </c>
      <c r="E402" s="59"/>
      <c r="F402" s="60">
        <v>4022040</v>
      </c>
      <c r="G402" s="61" t="s">
        <v>826</v>
      </c>
      <c r="H402" s="57"/>
      <c r="I402" s="57"/>
      <c r="J402" s="57"/>
      <c r="K402" s="57"/>
      <c r="L402" s="57"/>
      <c r="M402" s="57"/>
      <c r="N402" s="57"/>
      <c r="O402" s="57" t="s">
        <v>716</v>
      </c>
      <c r="P402" s="57" t="s">
        <v>68</v>
      </c>
      <c r="Q402" s="63" t="s">
        <v>2403</v>
      </c>
      <c r="R402" s="64">
        <v>3210</v>
      </c>
      <c r="S402" s="64">
        <v>306</v>
      </c>
      <c r="T402" s="59" t="s">
        <v>66</v>
      </c>
      <c r="U402" s="59" t="s">
        <v>2465</v>
      </c>
      <c r="V402" s="59"/>
      <c r="W402" s="59"/>
    </row>
    <row r="403" spans="1:23" ht="15" customHeight="1" x14ac:dyDescent="0.3">
      <c r="A403" s="56" t="s">
        <v>712</v>
      </c>
      <c r="B403" s="57" t="s">
        <v>827</v>
      </c>
      <c r="C403" s="57" t="s">
        <v>66</v>
      </c>
      <c r="D403" s="58" t="s">
        <v>828</v>
      </c>
      <c r="E403" s="59"/>
      <c r="F403" s="60">
        <v>4022050</v>
      </c>
      <c r="G403" s="61" t="s">
        <v>829</v>
      </c>
      <c r="H403" s="57"/>
      <c r="I403" s="57"/>
      <c r="J403" s="57"/>
      <c r="K403" s="57"/>
      <c r="L403" s="57"/>
      <c r="M403" s="57"/>
      <c r="N403" s="57"/>
      <c r="O403" s="57" t="s">
        <v>716</v>
      </c>
      <c r="P403" s="57" t="s">
        <v>68</v>
      </c>
      <c r="Q403" s="63" t="s">
        <v>2403</v>
      </c>
      <c r="R403" s="64">
        <v>3210</v>
      </c>
      <c r="S403" s="64">
        <v>307</v>
      </c>
      <c r="T403" s="59" t="s">
        <v>66</v>
      </c>
      <c r="U403" s="59" t="s">
        <v>2465</v>
      </c>
      <c r="V403" s="59"/>
      <c r="W403" s="59"/>
    </row>
    <row r="404" spans="1:23" ht="15" customHeight="1" x14ac:dyDescent="0.3">
      <c r="A404" s="56" t="s">
        <v>712</v>
      </c>
      <c r="B404" s="57" t="s">
        <v>830</v>
      </c>
      <c r="C404" s="57" t="s">
        <v>66</v>
      </c>
      <c r="D404" s="58" t="s">
        <v>831</v>
      </c>
      <c r="E404" s="59"/>
      <c r="F404" s="60">
        <v>4022060</v>
      </c>
      <c r="G404" s="61" t="s">
        <v>832</v>
      </c>
      <c r="H404" s="57"/>
      <c r="I404" s="57"/>
      <c r="J404" s="57"/>
      <c r="K404" s="57"/>
      <c r="L404" s="57"/>
      <c r="M404" s="57"/>
      <c r="N404" s="57"/>
      <c r="O404" s="57" t="s">
        <v>716</v>
      </c>
      <c r="P404" s="57" t="s">
        <v>68</v>
      </c>
      <c r="Q404" s="63" t="s">
        <v>2403</v>
      </c>
      <c r="R404" s="64">
        <v>3210</v>
      </c>
      <c r="S404" s="64">
        <v>308</v>
      </c>
      <c r="T404" s="59" t="s">
        <v>66</v>
      </c>
      <c r="U404" s="59" t="s">
        <v>2465</v>
      </c>
      <c r="V404" s="59"/>
      <c r="W404" s="59"/>
    </row>
    <row r="405" spans="1:23" ht="15" customHeight="1" x14ac:dyDescent="0.3">
      <c r="A405" s="56" t="s">
        <v>712</v>
      </c>
      <c r="B405" s="57" t="s">
        <v>833</v>
      </c>
      <c r="C405" s="57" t="s">
        <v>66</v>
      </c>
      <c r="D405" s="58" t="s">
        <v>834</v>
      </c>
      <c r="E405" s="59"/>
      <c r="F405" s="60">
        <v>4022070</v>
      </c>
      <c r="G405" s="61" t="s">
        <v>835</v>
      </c>
      <c r="H405" s="57"/>
      <c r="I405" s="57"/>
      <c r="J405" s="57"/>
      <c r="K405" s="57"/>
      <c r="L405" s="57"/>
      <c r="M405" s="57"/>
      <c r="N405" s="57"/>
      <c r="O405" s="57" t="s">
        <v>716</v>
      </c>
      <c r="P405" s="57" t="s">
        <v>68</v>
      </c>
      <c r="Q405" s="63" t="s">
        <v>2403</v>
      </c>
      <c r="R405" s="64">
        <v>3210</v>
      </c>
      <c r="S405" s="64">
        <v>309</v>
      </c>
      <c r="T405" s="59" t="s">
        <v>66</v>
      </c>
      <c r="U405" s="59" t="s">
        <v>2465</v>
      </c>
      <c r="V405" s="59"/>
      <c r="W405" s="59"/>
    </row>
    <row r="406" spans="1:23" ht="15" customHeight="1" x14ac:dyDescent="0.3">
      <c r="A406" s="56" t="s">
        <v>712</v>
      </c>
      <c r="B406" s="57" t="s">
        <v>836</v>
      </c>
      <c r="C406" s="57" t="s">
        <v>66</v>
      </c>
      <c r="D406" s="169" t="s">
        <v>837</v>
      </c>
      <c r="E406" s="59"/>
      <c r="F406" s="60">
        <v>4022080</v>
      </c>
      <c r="G406" s="61" t="s">
        <v>838</v>
      </c>
      <c r="H406" s="57"/>
      <c r="I406" s="57"/>
      <c r="J406" s="57"/>
      <c r="K406" s="57"/>
      <c r="L406" s="57"/>
      <c r="M406" s="57"/>
      <c r="N406" s="57"/>
      <c r="O406" s="57" t="s">
        <v>716</v>
      </c>
      <c r="P406" s="57" t="s">
        <v>68</v>
      </c>
      <c r="Q406" s="82" t="s">
        <v>2403</v>
      </c>
      <c r="R406" s="64">
        <v>3210</v>
      </c>
      <c r="S406" s="64">
        <v>310</v>
      </c>
      <c r="T406" s="59" t="s">
        <v>66</v>
      </c>
      <c r="U406" s="59" t="s">
        <v>2465</v>
      </c>
      <c r="V406" s="59"/>
      <c r="W406" s="59"/>
    </row>
    <row r="407" spans="1:23" ht="15" customHeight="1" x14ac:dyDescent="0.3">
      <c r="A407" s="56" t="s">
        <v>712</v>
      </c>
      <c r="B407" s="57" t="s">
        <v>839</v>
      </c>
      <c r="C407" s="57" t="s">
        <v>66</v>
      </c>
      <c r="D407" s="169" t="s">
        <v>840</v>
      </c>
      <c r="E407" s="59"/>
      <c r="F407" s="60">
        <v>4022090</v>
      </c>
      <c r="G407" s="61" t="s">
        <v>841</v>
      </c>
      <c r="H407" s="57"/>
      <c r="I407" s="57"/>
      <c r="J407" s="57"/>
      <c r="K407" s="57"/>
      <c r="L407" s="57"/>
      <c r="M407" s="57"/>
      <c r="N407" s="57"/>
      <c r="O407" s="57" t="s">
        <v>716</v>
      </c>
      <c r="P407" s="57" t="s">
        <v>68</v>
      </c>
      <c r="Q407" s="82" t="s">
        <v>2403</v>
      </c>
      <c r="R407" s="64">
        <v>3210</v>
      </c>
      <c r="S407" s="64">
        <v>311</v>
      </c>
      <c r="T407" s="59" t="s">
        <v>66</v>
      </c>
      <c r="U407" s="59" t="s">
        <v>2465</v>
      </c>
      <c r="V407" s="59"/>
      <c r="W407" s="59"/>
    </row>
    <row r="408" spans="1:23" ht="15" customHeight="1" x14ac:dyDescent="0.3">
      <c r="A408" s="56" t="s">
        <v>712</v>
      </c>
      <c r="B408" s="57" t="s">
        <v>842</v>
      </c>
      <c r="C408" s="57" t="s">
        <v>66</v>
      </c>
      <c r="D408" s="58" t="s">
        <v>843</v>
      </c>
      <c r="E408" s="59"/>
      <c r="F408" s="60">
        <v>4022100</v>
      </c>
      <c r="G408" s="61" t="s">
        <v>844</v>
      </c>
      <c r="H408" s="57"/>
      <c r="I408" s="57"/>
      <c r="J408" s="57"/>
      <c r="K408" s="57"/>
      <c r="L408" s="57"/>
      <c r="M408" s="57"/>
      <c r="N408" s="57"/>
      <c r="O408" s="57" t="s">
        <v>716</v>
      </c>
      <c r="P408" s="57" t="s">
        <v>68</v>
      </c>
      <c r="Q408" s="63" t="s">
        <v>2403</v>
      </c>
      <c r="R408" s="64">
        <v>3210</v>
      </c>
      <c r="S408" s="64">
        <v>312</v>
      </c>
      <c r="T408" s="59" t="s">
        <v>66</v>
      </c>
      <c r="U408" s="59" t="s">
        <v>2465</v>
      </c>
      <c r="V408" s="59"/>
      <c r="W408" s="59"/>
    </row>
    <row r="409" spans="1:23" ht="15" customHeight="1" x14ac:dyDescent="0.3">
      <c r="A409" s="56" t="s">
        <v>712</v>
      </c>
      <c r="B409" s="57" t="s">
        <v>845</v>
      </c>
      <c r="C409" s="57" t="s">
        <v>66</v>
      </c>
      <c r="D409" s="58" t="s">
        <v>846</v>
      </c>
      <c r="E409" s="59"/>
      <c r="F409" s="60">
        <v>4022110</v>
      </c>
      <c r="G409" s="61" t="s">
        <v>847</v>
      </c>
      <c r="H409" s="57"/>
      <c r="I409" s="57"/>
      <c r="J409" s="57"/>
      <c r="K409" s="57"/>
      <c r="L409" s="57"/>
      <c r="M409" s="57"/>
      <c r="N409" s="57"/>
      <c r="O409" s="57" t="s">
        <v>716</v>
      </c>
      <c r="P409" s="57" t="s">
        <v>68</v>
      </c>
      <c r="Q409" s="63" t="s">
        <v>2403</v>
      </c>
      <c r="R409" s="64">
        <v>3210</v>
      </c>
      <c r="S409" s="64">
        <v>313</v>
      </c>
      <c r="T409" s="59" t="s">
        <v>66</v>
      </c>
      <c r="U409" s="59" t="s">
        <v>2465</v>
      </c>
      <c r="V409" s="59"/>
      <c r="W409" s="59"/>
    </row>
    <row r="410" spans="1:23" ht="15" customHeight="1" x14ac:dyDescent="0.3">
      <c r="A410" s="56" t="s">
        <v>712</v>
      </c>
      <c r="B410" s="57" t="s">
        <v>848</v>
      </c>
      <c r="C410" s="57" t="s">
        <v>66</v>
      </c>
      <c r="D410" s="58" t="s">
        <v>849</v>
      </c>
      <c r="E410" s="59"/>
      <c r="F410" s="60">
        <v>4022120</v>
      </c>
      <c r="G410" s="61" t="s">
        <v>850</v>
      </c>
      <c r="H410" s="57"/>
      <c r="I410" s="57"/>
      <c r="J410" s="57"/>
      <c r="K410" s="57"/>
      <c r="L410" s="57"/>
      <c r="M410" s="57"/>
      <c r="N410" s="57"/>
      <c r="O410" s="57" t="s">
        <v>716</v>
      </c>
      <c r="P410" s="57" t="s">
        <v>68</v>
      </c>
      <c r="Q410" s="63" t="s">
        <v>2403</v>
      </c>
      <c r="R410" s="64">
        <v>3210</v>
      </c>
      <c r="S410" s="64">
        <v>314</v>
      </c>
      <c r="T410" s="59" t="s">
        <v>66</v>
      </c>
      <c r="U410" s="59" t="s">
        <v>2465</v>
      </c>
      <c r="V410" s="59"/>
      <c r="W410" s="59"/>
    </row>
    <row r="411" spans="1:23" ht="15" customHeight="1" x14ac:dyDescent="0.3">
      <c r="A411" s="56" t="s">
        <v>712</v>
      </c>
      <c r="B411" s="57" t="s">
        <v>851</v>
      </c>
      <c r="C411" s="57" t="s">
        <v>66</v>
      </c>
      <c r="D411" s="58" t="s">
        <v>852</v>
      </c>
      <c r="E411" s="59"/>
      <c r="F411" s="60">
        <v>4022130</v>
      </c>
      <c r="G411" s="61" t="s">
        <v>853</v>
      </c>
      <c r="H411" s="57"/>
      <c r="I411" s="57"/>
      <c r="J411" s="57"/>
      <c r="K411" s="57"/>
      <c r="L411" s="57"/>
      <c r="M411" s="57"/>
      <c r="N411" s="57"/>
      <c r="O411" s="57" t="s">
        <v>716</v>
      </c>
      <c r="P411" s="57" t="s">
        <v>68</v>
      </c>
      <c r="Q411" s="63" t="s">
        <v>2403</v>
      </c>
      <c r="R411" s="64">
        <v>3210</v>
      </c>
      <c r="S411" s="64">
        <v>315</v>
      </c>
      <c r="T411" s="59" t="s">
        <v>66</v>
      </c>
      <c r="U411" s="59" t="s">
        <v>2465</v>
      </c>
      <c r="V411" s="59"/>
      <c r="W411" s="59"/>
    </row>
    <row r="412" spans="1:23" ht="15" customHeight="1" x14ac:dyDescent="0.3">
      <c r="A412" s="56" t="s">
        <v>712</v>
      </c>
      <c r="B412" s="57" t="s">
        <v>854</v>
      </c>
      <c r="C412" s="57" t="s">
        <v>66</v>
      </c>
      <c r="D412" s="58" t="s">
        <v>855</v>
      </c>
      <c r="E412" s="59"/>
      <c r="F412" s="60">
        <v>4022140</v>
      </c>
      <c r="G412" s="61" t="s">
        <v>856</v>
      </c>
      <c r="H412" s="57"/>
      <c r="I412" s="57"/>
      <c r="J412" s="57"/>
      <c r="K412" s="57"/>
      <c r="L412" s="57"/>
      <c r="M412" s="57"/>
      <c r="N412" s="57"/>
      <c r="O412" s="57" t="s">
        <v>716</v>
      </c>
      <c r="P412" s="57" t="s">
        <v>68</v>
      </c>
      <c r="Q412" s="63" t="s">
        <v>2403</v>
      </c>
      <c r="R412" s="64">
        <v>3210</v>
      </c>
      <c r="S412" s="64">
        <v>316</v>
      </c>
      <c r="T412" s="59" t="s">
        <v>66</v>
      </c>
      <c r="U412" s="59" t="s">
        <v>2465</v>
      </c>
      <c r="V412" s="59"/>
      <c r="W412" s="59"/>
    </row>
    <row r="413" spans="1:23" ht="15" customHeight="1" x14ac:dyDescent="0.3">
      <c r="A413" s="56" t="s">
        <v>712</v>
      </c>
      <c r="B413" s="57" t="s">
        <v>857</v>
      </c>
      <c r="C413" s="57" t="s">
        <v>66</v>
      </c>
      <c r="D413" s="58" t="s">
        <v>858</v>
      </c>
      <c r="E413" s="59"/>
      <c r="F413" s="60">
        <v>4022150</v>
      </c>
      <c r="G413" s="61" t="s">
        <v>859</v>
      </c>
      <c r="H413" s="57"/>
      <c r="I413" s="57"/>
      <c r="J413" s="57"/>
      <c r="K413" s="57"/>
      <c r="L413" s="57"/>
      <c r="M413" s="57"/>
      <c r="N413" s="57"/>
      <c r="O413" s="57" t="s">
        <v>716</v>
      </c>
      <c r="P413" s="57" t="s">
        <v>68</v>
      </c>
      <c r="Q413" s="63" t="s">
        <v>2403</v>
      </c>
      <c r="R413" s="64">
        <v>3210</v>
      </c>
      <c r="S413" s="64">
        <v>317</v>
      </c>
      <c r="T413" s="59" t="s">
        <v>66</v>
      </c>
      <c r="U413" s="59" t="s">
        <v>2465</v>
      </c>
      <c r="V413" s="59"/>
      <c r="W413" s="59"/>
    </row>
    <row r="414" spans="1:23" ht="15" customHeight="1" x14ac:dyDescent="0.3">
      <c r="A414" s="56" t="s">
        <v>712</v>
      </c>
      <c r="B414" s="57" t="s">
        <v>860</v>
      </c>
      <c r="C414" s="57" t="s">
        <v>66</v>
      </c>
      <c r="D414" s="58" t="s">
        <v>861</v>
      </c>
      <c r="E414" s="59"/>
      <c r="F414" s="60">
        <v>4022160</v>
      </c>
      <c r="G414" s="61" t="s">
        <v>862</v>
      </c>
      <c r="H414" s="57"/>
      <c r="I414" s="57"/>
      <c r="J414" s="57"/>
      <c r="K414" s="57"/>
      <c r="L414" s="57"/>
      <c r="M414" s="57"/>
      <c r="N414" s="57"/>
      <c r="O414" s="57" t="s">
        <v>716</v>
      </c>
      <c r="P414" s="57" t="s">
        <v>68</v>
      </c>
      <c r="Q414" s="63" t="s">
        <v>2403</v>
      </c>
      <c r="R414" s="64">
        <v>3210</v>
      </c>
      <c r="S414" s="64">
        <v>319</v>
      </c>
      <c r="T414" s="59" t="s">
        <v>66</v>
      </c>
      <c r="U414" s="59" t="s">
        <v>2465</v>
      </c>
      <c r="V414" s="59"/>
      <c r="W414" s="59"/>
    </row>
    <row r="415" spans="1:23" ht="15" customHeight="1" x14ac:dyDescent="0.3">
      <c r="A415" s="56" t="s">
        <v>712</v>
      </c>
      <c r="B415" s="57" t="s">
        <v>863</v>
      </c>
      <c r="C415" s="57" t="s">
        <v>66</v>
      </c>
      <c r="D415" s="58" t="s">
        <v>864</v>
      </c>
      <c r="E415" s="59"/>
      <c r="F415" s="60">
        <v>4022170</v>
      </c>
      <c r="G415" s="61" t="s">
        <v>865</v>
      </c>
      <c r="H415" s="57"/>
      <c r="I415" s="57"/>
      <c r="J415" s="57"/>
      <c r="K415" s="57"/>
      <c r="L415" s="57"/>
      <c r="M415" s="57"/>
      <c r="N415" s="57"/>
      <c r="O415" s="57" t="s">
        <v>716</v>
      </c>
      <c r="P415" s="57" t="s">
        <v>68</v>
      </c>
      <c r="Q415" s="63" t="s">
        <v>2403</v>
      </c>
      <c r="R415" s="64">
        <v>3210</v>
      </c>
      <c r="S415" s="64">
        <v>320</v>
      </c>
      <c r="T415" s="59" t="s">
        <v>66</v>
      </c>
      <c r="U415" s="59" t="s">
        <v>2465</v>
      </c>
      <c r="V415" s="59"/>
      <c r="W415" s="59"/>
    </row>
    <row r="416" spans="1:23" ht="15" customHeight="1" x14ac:dyDescent="0.3">
      <c r="A416" s="56" t="s">
        <v>712</v>
      </c>
      <c r="B416" s="57" t="s">
        <v>866</v>
      </c>
      <c r="C416" s="57" t="s">
        <v>66</v>
      </c>
      <c r="D416" s="58" t="s">
        <v>867</v>
      </c>
      <c r="E416" s="59"/>
      <c r="F416" s="60">
        <v>4022180</v>
      </c>
      <c r="G416" s="61" t="s">
        <v>868</v>
      </c>
      <c r="H416" s="57"/>
      <c r="I416" s="57"/>
      <c r="J416" s="57"/>
      <c r="K416" s="57"/>
      <c r="L416" s="57"/>
      <c r="M416" s="57"/>
      <c r="N416" s="57"/>
      <c r="O416" s="57" t="s">
        <v>716</v>
      </c>
      <c r="P416" s="57" t="s">
        <v>68</v>
      </c>
      <c r="Q416" s="63" t="s">
        <v>2403</v>
      </c>
      <c r="R416" s="64">
        <v>3210</v>
      </c>
      <c r="S416" s="64">
        <v>321</v>
      </c>
      <c r="T416" s="59" t="s">
        <v>66</v>
      </c>
      <c r="U416" s="59" t="s">
        <v>2465</v>
      </c>
      <c r="V416" s="59"/>
      <c r="W416" s="59"/>
    </row>
    <row r="417" spans="1:23" ht="15" customHeight="1" x14ac:dyDescent="0.3">
      <c r="A417" s="56" t="s">
        <v>712</v>
      </c>
      <c r="B417" s="57" t="s">
        <v>869</v>
      </c>
      <c r="C417" s="57" t="s">
        <v>66</v>
      </c>
      <c r="D417" s="58" t="s">
        <v>870</v>
      </c>
      <c r="E417" s="59"/>
      <c r="F417" s="60">
        <v>4022190</v>
      </c>
      <c r="G417" s="61" t="s">
        <v>871</v>
      </c>
      <c r="H417" s="57"/>
      <c r="I417" s="57"/>
      <c r="J417" s="57"/>
      <c r="K417" s="57"/>
      <c r="L417" s="57"/>
      <c r="M417" s="57"/>
      <c r="N417" s="57"/>
      <c r="O417" s="57" t="s">
        <v>716</v>
      </c>
      <c r="P417" s="57" t="s">
        <v>68</v>
      </c>
      <c r="Q417" s="63" t="s">
        <v>2403</v>
      </c>
      <c r="R417" s="64">
        <v>3210</v>
      </c>
      <c r="S417" s="64">
        <v>332</v>
      </c>
      <c r="T417" s="59" t="s">
        <v>66</v>
      </c>
      <c r="U417" s="59" t="s">
        <v>2465</v>
      </c>
      <c r="V417" s="59"/>
      <c r="W417" s="59"/>
    </row>
    <row r="418" spans="1:23" ht="15" customHeight="1" x14ac:dyDescent="0.3">
      <c r="A418" s="56" t="s">
        <v>712</v>
      </c>
      <c r="B418" s="57" t="s">
        <v>872</v>
      </c>
      <c r="C418" s="57" t="s">
        <v>66</v>
      </c>
      <c r="D418" s="58" t="s">
        <v>873</v>
      </c>
      <c r="E418" s="59"/>
      <c r="F418" s="60">
        <v>4022200</v>
      </c>
      <c r="G418" s="61" t="s">
        <v>874</v>
      </c>
      <c r="H418" s="57"/>
      <c r="I418" s="57"/>
      <c r="J418" s="57"/>
      <c r="K418" s="57"/>
      <c r="L418" s="57"/>
      <c r="M418" s="57"/>
      <c r="N418" s="57"/>
      <c r="O418" s="57" t="s">
        <v>716</v>
      </c>
      <c r="P418" s="57" t="s">
        <v>68</v>
      </c>
      <c r="Q418" s="63" t="s">
        <v>2403</v>
      </c>
      <c r="R418" s="64">
        <v>3210</v>
      </c>
      <c r="S418" s="64">
        <v>339</v>
      </c>
      <c r="T418" s="59" t="s">
        <v>66</v>
      </c>
      <c r="U418" s="59" t="s">
        <v>2465</v>
      </c>
      <c r="V418" s="59"/>
      <c r="W418" s="59"/>
    </row>
    <row r="419" spans="1:23" ht="15" customHeight="1" x14ac:dyDescent="0.3">
      <c r="A419" s="56" t="s">
        <v>712</v>
      </c>
      <c r="B419" s="57" t="s">
        <v>875</v>
      </c>
      <c r="C419" s="57" t="s">
        <v>66</v>
      </c>
      <c r="D419" s="58" t="s">
        <v>876</v>
      </c>
      <c r="E419" s="59"/>
      <c r="F419" s="60">
        <v>4022210</v>
      </c>
      <c r="G419" s="61" t="s">
        <v>877</v>
      </c>
      <c r="H419" s="57"/>
      <c r="I419" s="57"/>
      <c r="J419" s="57"/>
      <c r="K419" s="57"/>
      <c r="L419" s="57"/>
      <c r="M419" s="57"/>
      <c r="N419" s="57"/>
      <c r="O419" s="57" t="s">
        <v>716</v>
      </c>
      <c r="P419" s="57" t="s">
        <v>68</v>
      </c>
      <c r="Q419" s="63" t="s">
        <v>2403</v>
      </c>
      <c r="R419" s="64">
        <v>3210</v>
      </c>
      <c r="S419" s="64">
        <v>340</v>
      </c>
      <c r="T419" s="59" t="s">
        <v>66</v>
      </c>
      <c r="U419" s="59" t="s">
        <v>2465</v>
      </c>
      <c r="V419" s="59"/>
      <c r="W419" s="59"/>
    </row>
    <row r="420" spans="1:23" ht="15" customHeight="1" x14ac:dyDescent="0.3">
      <c r="A420" s="56" t="s">
        <v>712</v>
      </c>
      <c r="B420" s="57" t="s">
        <v>878</v>
      </c>
      <c r="C420" s="57" t="s">
        <v>66</v>
      </c>
      <c r="D420" s="58" t="s">
        <v>879</v>
      </c>
      <c r="E420" s="59"/>
      <c r="F420" s="60">
        <v>4022220</v>
      </c>
      <c r="G420" s="61" t="s">
        <v>880</v>
      </c>
      <c r="H420" s="57"/>
      <c r="I420" s="57"/>
      <c r="J420" s="57"/>
      <c r="K420" s="57"/>
      <c r="L420" s="57"/>
      <c r="M420" s="57"/>
      <c r="N420" s="57"/>
      <c r="O420" s="57" t="s">
        <v>716</v>
      </c>
      <c r="P420" s="57" t="s">
        <v>68</v>
      </c>
      <c r="Q420" s="63" t="s">
        <v>2403</v>
      </c>
      <c r="R420" s="64">
        <v>3210</v>
      </c>
      <c r="S420" s="64">
        <v>347</v>
      </c>
      <c r="T420" s="59" t="s">
        <v>66</v>
      </c>
      <c r="U420" s="59" t="s">
        <v>2465</v>
      </c>
      <c r="V420" s="59"/>
      <c r="W420" s="59"/>
    </row>
    <row r="421" spans="1:23" ht="15" customHeight="1" x14ac:dyDescent="0.3">
      <c r="A421" s="56" t="s">
        <v>712</v>
      </c>
      <c r="B421" s="57" t="s">
        <v>881</v>
      </c>
      <c r="C421" s="57" t="s">
        <v>66</v>
      </c>
      <c r="D421" s="58" t="s">
        <v>882</v>
      </c>
      <c r="E421" s="59"/>
      <c r="F421" s="60">
        <v>4022230</v>
      </c>
      <c r="G421" s="61" t="s">
        <v>883</v>
      </c>
      <c r="H421" s="57"/>
      <c r="I421" s="57"/>
      <c r="J421" s="57"/>
      <c r="K421" s="57"/>
      <c r="L421" s="57"/>
      <c r="M421" s="57"/>
      <c r="N421" s="57"/>
      <c r="O421" s="57" t="s">
        <v>716</v>
      </c>
      <c r="P421" s="57" t="s">
        <v>68</v>
      </c>
      <c r="Q421" s="63" t="s">
        <v>2403</v>
      </c>
      <c r="R421" s="64">
        <v>3210</v>
      </c>
      <c r="S421" s="64">
        <v>355</v>
      </c>
      <c r="T421" s="59" t="s">
        <v>66</v>
      </c>
      <c r="U421" s="59" t="s">
        <v>2465</v>
      </c>
      <c r="V421" s="59"/>
      <c r="W421" s="59"/>
    </row>
    <row r="422" spans="1:23" ht="15" customHeight="1" x14ac:dyDescent="0.3">
      <c r="A422" s="56" t="s">
        <v>712</v>
      </c>
      <c r="B422" s="57" t="s">
        <v>884</v>
      </c>
      <c r="C422" s="57" t="s">
        <v>66</v>
      </c>
      <c r="D422" s="58" t="s">
        <v>885</v>
      </c>
      <c r="E422" s="59"/>
      <c r="F422" s="60">
        <v>4022240</v>
      </c>
      <c r="G422" s="61" t="s">
        <v>886</v>
      </c>
      <c r="H422" s="57"/>
      <c r="I422" s="57"/>
      <c r="J422" s="57"/>
      <c r="K422" s="57"/>
      <c r="L422" s="57"/>
      <c r="M422" s="57"/>
      <c r="N422" s="57"/>
      <c r="O422" s="57" t="s">
        <v>716</v>
      </c>
      <c r="P422" s="57" t="s">
        <v>68</v>
      </c>
      <c r="Q422" s="63" t="s">
        <v>2403</v>
      </c>
      <c r="R422" s="64">
        <v>3210</v>
      </c>
      <c r="S422" s="64">
        <v>359</v>
      </c>
      <c r="T422" s="59" t="s">
        <v>66</v>
      </c>
      <c r="U422" s="59" t="s">
        <v>2465</v>
      </c>
      <c r="V422" s="59"/>
      <c r="W422" s="59"/>
    </row>
    <row r="423" spans="1:23" ht="15" customHeight="1" x14ac:dyDescent="0.3">
      <c r="A423" s="56" t="s">
        <v>712</v>
      </c>
      <c r="B423" s="57" t="s">
        <v>887</v>
      </c>
      <c r="C423" s="57" t="s">
        <v>66</v>
      </c>
      <c r="D423" s="58" t="s">
        <v>888</v>
      </c>
      <c r="E423" s="59"/>
      <c r="F423" s="60">
        <v>4022250</v>
      </c>
      <c r="G423" s="61" t="s">
        <v>889</v>
      </c>
      <c r="H423" s="57"/>
      <c r="I423" s="57"/>
      <c r="J423" s="57"/>
      <c r="K423" s="57"/>
      <c r="L423" s="57"/>
      <c r="M423" s="57"/>
      <c r="N423" s="57"/>
      <c r="O423" s="57" t="s">
        <v>716</v>
      </c>
      <c r="P423" s="57" t="s">
        <v>68</v>
      </c>
      <c r="Q423" s="63" t="s">
        <v>2403</v>
      </c>
      <c r="R423" s="64">
        <v>3210</v>
      </c>
      <c r="S423" s="64">
        <v>364</v>
      </c>
      <c r="T423" s="59" t="s">
        <v>66</v>
      </c>
      <c r="U423" s="59" t="s">
        <v>2465</v>
      </c>
      <c r="V423" s="59"/>
      <c r="W423" s="59"/>
    </row>
    <row r="424" spans="1:23" ht="15" customHeight="1" x14ac:dyDescent="0.3">
      <c r="A424" s="56" t="s">
        <v>712</v>
      </c>
      <c r="B424" s="57" t="s">
        <v>890</v>
      </c>
      <c r="C424" s="57" t="s">
        <v>66</v>
      </c>
      <c r="D424" s="58" t="s">
        <v>891</v>
      </c>
      <c r="E424" s="59"/>
      <c r="F424" s="60">
        <v>4022260</v>
      </c>
      <c r="G424" s="61" t="s">
        <v>892</v>
      </c>
      <c r="H424" s="57"/>
      <c r="I424" s="57"/>
      <c r="J424" s="57"/>
      <c r="K424" s="57"/>
      <c r="L424" s="57"/>
      <c r="M424" s="57"/>
      <c r="N424" s="57"/>
      <c r="O424" s="57" t="s">
        <v>716</v>
      </c>
      <c r="P424" s="57" t="s">
        <v>68</v>
      </c>
      <c r="Q424" s="63" t="s">
        <v>2403</v>
      </c>
      <c r="R424" s="64">
        <v>3210</v>
      </c>
      <c r="S424" s="64">
        <v>366</v>
      </c>
      <c r="T424" s="59" t="s">
        <v>66</v>
      </c>
      <c r="U424" s="59" t="s">
        <v>2465</v>
      </c>
      <c r="V424" s="59"/>
      <c r="W424" s="59"/>
    </row>
    <row r="425" spans="1:23" ht="15" customHeight="1" x14ac:dyDescent="0.3">
      <c r="A425" s="56" t="s">
        <v>712</v>
      </c>
      <c r="B425" s="57" t="s">
        <v>893</v>
      </c>
      <c r="C425" s="57" t="s">
        <v>66</v>
      </c>
      <c r="D425" s="58" t="s">
        <v>894</v>
      </c>
      <c r="E425" s="59"/>
      <c r="F425" s="60">
        <v>4022270</v>
      </c>
      <c r="G425" s="61" t="s">
        <v>895</v>
      </c>
      <c r="H425" s="57"/>
      <c r="I425" s="57"/>
      <c r="J425" s="57"/>
      <c r="K425" s="57"/>
      <c r="L425" s="57"/>
      <c r="M425" s="57"/>
      <c r="N425" s="57"/>
      <c r="O425" s="57" t="s">
        <v>716</v>
      </c>
      <c r="P425" s="57" t="s">
        <v>68</v>
      </c>
      <c r="Q425" s="63" t="s">
        <v>2403</v>
      </c>
      <c r="R425" s="64">
        <v>3210</v>
      </c>
      <c r="S425" s="64">
        <v>381</v>
      </c>
      <c r="T425" s="59" t="s">
        <v>66</v>
      </c>
      <c r="U425" s="59" t="s">
        <v>2465</v>
      </c>
      <c r="V425" s="59"/>
      <c r="W425" s="59"/>
    </row>
    <row r="426" spans="1:23" ht="15" customHeight="1" x14ac:dyDescent="0.3">
      <c r="A426" s="56" t="s">
        <v>712</v>
      </c>
      <c r="B426" s="57" t="s">
        <v>896</v>
      </c>
      <c r="C426" s="57" t="s">
        <v>66</v>
      </c>
      <c r="D426" s="58" t="s">
        <v>897</v>
      </c>
      <c r="E426" s="59"/>
      <c r="F426" s="60">
        <v>4022280</v>
      </c>
      <c r="G426" s="61" t="s">
        <v>898</v>
      </c>
      <c r="H426" s="57"/>
      <c r="I426" s="57"/>
      <c r="J426" s="57"/>
      <c r="K426" s="57"/>
      <c r="L426" s="57"/>
      <c r="M426" s="57"/>
      <c r="N426" s="57"/>
      <c r="O426" s="57" t="s">
        <v>716</v>
      </c>
      <c r="P426" s="57" t="s">
        <v>68</v>
      </c>
      <c r="Q426" s="63" t="s">
        <v>2403</v>
      </c>
      <c r="R426" s="64">
        <v>3210</v>
      </c>
      <c r="S426" s="64">
        <v>384</v>
      </c>
      <c r="T426" s="59" t="s">
        <v>66</v>
      </c>
      <c r="U426" s="59" t="s">
        <v>2465</v>
      </c>
      <c r="V426" s="59"/>
      <c r="W426" s="59"/>
    </row>
    <row r="427" spans="1:23" ht="15" customHeight="1" x14ac:dyDescent="0.3">
      <c r="A427" s="103"/>
      <c r="B427" s="62"/>
      <c r="C427" s="62"/>
      <c r="D427" s="104"/>
      <c r="E427" s="105"/>
      <c r="F427" s="105">
        <v>4022285</v>
      </c>
      <c r="G427" s="106" t="s">
        <v>2151</v>
      </c>
      <c r="H427" s="62"/>
      <c r="I427" s="62"/>
      <c r="J427" s="62"/>
      <c r="K427" s="62"/>
      <c r="L427" s="107"/>
      <c r="M427" s="62"/>
      <c r="N427" s="62"/>
      <c r="O427" s="62" t="s">
        <v>716</v>
      </c>
      <c r="P427" s="62" t="s">
        <v>68</v>
      </c>
      <c r="Q427" s="63" t="s">
        <v>2403</v>
      </c>
      <c r="R427" s="105">
        <v>3210</v>
      </c>
      <c r="S427" s="138">
        <v>383</v>
      </c>
      <c r="T427" s="105"/>
      <c r="U427" s="105" t="s">
        <v>2465</v>
      </c>
      <c r="V427" s="105"/>
      <c r="W427" s="105"/>
    </row>
    <row r="428" spans="1:23" ht="15" customHeight="1" x14ac:dyDescent="0.3">
      <c r="A428" s="56" t="s">
        <v>712</v>
      </c>
      <c r="B428" s="57" t="s">
        <v>899</v>
      </c>
      <c r="C428" s="57" t="s">
        <v>66</v>
      </c>
      <c r="D428" s="58" t="s">
        <v>900</v>
      </c>
      <c r="E428" s="59"/>
      <c r="F428" s="60">
        <v>4022290</v>
      </c>
      <c r="G428" s="61" t="s">
        <v>901</v>
      </c>
      <c r="H428" s="57"/>
      <c r="I428" s="57"/>
      <c r="J428" s="57"/>
      <c r="K428" s="57"/>
      <c r="L428" s="57"/>
      <c r="M428" s="57"/>
      <c r="N428" s="57"/>
      <c r="O428" s="57" t="s">
        <v>716</v>
      </c>
      <c r="P428" s="57" t="s">
        <v>68</v>
      </c>
      <c r="Q428" s="63" t="s">
        <v>2403</v>
      </c>
      <c r="R428" s="64">
        <v>3210</v>
      </c>
      <c r="S428" s="64">
        <v>393</v>
      </c>
      <c r="T428" s="59" t="s">
        <v>66</v>
      </c>
      <c r="U428" s="59" t="s">
        <v>2465</v>
      </c>
      <c r="V428" s="59"/>
      <c r="W428" s="59"/>
    </row>
    <row r="429" spans="1:23" ht="15" customHeight="1" x14ac:dyDescent="0.3">
      <c r="A429" s="56" t="s">
        <v>712</v>
      </c>
      <c r="B429" s="57" t="s">
        <v>902</v>
      </c>
      <c r="C429" s="57" t="s">
        <v>66</v>
      </c>
      <c r="D429" s="58" t="s">
        <v>903</v>
      </c>
      <c r="E429" s="59"/>
      <c r="F429" s="60">
        <v>4022300</v>
      </c>
      <c r="G429" s="61" t="s">
        <v>904</v>
      </c>
      <c r="H429" s="57"/>
      <c r="I429" s="57"/>
      <c r="J429" s="57"/>
      <c r="K429" s="57"/>
      <c r="L429" s="57"/>
      <c r="M429" s="57"/>
      <c r="N429" s="57"/>
      <c r="O429" s="57" t="s">
        <v>716</v>
      </c>
      <c r="P429" s="57" t="s">
        <v>68</v>
      </c>
      <c r="Q429" s="63" t="s">
        <v>2403</v>
      </c>
      <c r="R429" s="64">
        <v>3210</v>
      </c>
      <c r="S429" s="64">
        <v>394</v>
      </c>
      <c r="T429" s="59" t="s">
        <v>66</v>
      </c>
      <c r="U429" s="59" t="s">
        <v>2465</v>
      </c>
      <c r="V429" s="59"/>
      <c r="W429" s="59"/>
    </row>
    <row r="430" spans="1:23" ht="15" customHeight="1" x14ac:dyDescent="0.3">
      <c r="A430" s="56" t="s">
        <v>712</v>
      </c>
      <c r="B430" s="57" t="s">
        <v>905</v>
      </c>
      <c r="C430" s="57" t="s">
        <v>66</v>
      </c>
      <c r="D430" s="58" t="s">
        <v>906</v>
      </c>
      <c r="E430" s="59"/>
      <c r="F430" s="60">
        <v>4022310</v>
      </c>
      <c r="G430" s="61" t="s">
        <v>907</v>
      </c>
      <c r="H430" s="57"/>
      <c r="I430" s="57"/>
      <c r="J430" s="57"/>
      <c r="K430" s="57"/>
      <c r="L430" s="57"/>
      <c r="M430" s="57"/>
      <c r="N430" s="57"/>
      <c r="O430" s="57" t="s">
        <v>716</v>
      </c>
      <c r="P430" s="57" t="s">
        <v>68</v>
      </c>
      <c r="Q430" s="63" t="s">
        <v>2403</v>
      </c>
      <c r="R430" s="64">
        <v>3210</v>
      </c>
      <c r="S430" s="64">
        <v>397</v>
      </c>
      <c r="T430" s="59" t="s">
        <v>66</v>
      </c>
      <c r="U430" s="59" t="s">
        <v>2465</v>
      </c>
      <c r="V430" s="59"/>
      <c r="W430" s="59"/>
    </row>
    <row r="431" spans="1:23" ht="15" customHeight="1" x14ac:dyDescent="0.3">
      <c r="A431" s="56" t="s">
        <v>712</v>
      </c>
      <c r="B431" s="57" t="s">
        <v>908</v>
      </c>
      <c r="C431" s="57" t="s">
        <v>66</v>
      </c>
      <c r="D431" s="58" t="s">
        <v>909</v>
      </c>
      <c r="E431" s="59"/>
      <c r="F431" s="60">
        <v>4022320</v>
      </c>
      <c r="G431" s="61" t="s">
        <v>910</v>
      </c>
      <c r="H431" s="57"/>
      <c r="I431" s="57"/>
      <c r="J431" s="57"/>
      <c r="K431" s="57"/>
      <c r="L431" s="57"/>
      <c r="M431" s="57"/>
      <c r="N431" s="57"/>
      <c r="O431" s="57" t="s">
        <v>716</v>
      </c>
      <c r="P431" s="57" t="s">
        <v>68</v>
      </c>
      <c r="Q431" s="63" t="s">
        <v>2403</v>
      </c>
      <c r="R431" s="64">
        <v>3210</v>
      </c>
      <c r="S431" s="64">
        <v>398</v>
      </c>
      <c r="T431" s="59" t="s">
        <v>66</v>
      </c>
      <c r="U431" s="59" t="s">
        <v>2465</v>
      </c>
      <c r="V431" s="59"/>
      <c r="W431" s="59"/>
    </row>
    <row r="432" spans="1:23" ht="15" customHeight="1" x14ac:dyDescent="0.3">
      <c r="A432" s="56" t="s">
        <v>712</v>
      </c>
      <c r="B432" s="57" t="s">
        <v>911</v>
      </c>
      <c r="C432" s="57" t="s">
        <v>66</v>
      </c>
      <c r="D432" s="58" t="s">
        <v>912</v>
      </c>
      <c r="E432" s="59"/>
      <c r="F432" s="60">
        <v>4022330</v>
      </c>
      <c r="G432" s="61" t="s">
        <v>913</v>
      </c>
      <c r="H432" s="57"/>
      <c r="I432" s="57"/>
      <c r="J432" s="57"/>
      <c r="K432" s="57"/>
      <c r="L432" s="57"/>
      <c r="M432" s="57"/>
      <c r="N432" s="57"/>
      <c r="O432" s="57" t="s">
        <v>716</v>
      </c>
      <c r="P432" s="57" t="s">
        <v>68</v>
      </c>
      <c r="Q432" s="63" t="s">
        <v>2403</v>
      </c>
      <c r="R432" s="64">
        <v>3210</v>
      </c>
      <c r="S432" s="64">
        <v>399</v>
      </c>
      <c r="T432" s="59" t="s">
        <v>66</v>
      </c>
      <c r="U432" s="59" t="s">
        <v>2465</v>
      </c>
      <c r="V432" s="59"/>
      <c r="W432" s="59"/>
    </row>
    <row r="433" spans="1:23" ht="15" customHeight="1" x14ac:dyDescent="0.3">
      <c r="A433" s="56" t="s">
        <v>712</v>
      </c>
      <c r="B433" s="57" t="s">
        <v>914</v>
      </c>
      <c r="C433" s="57" t="s">
        <v>66</v>
      </c>
      <c r="D433" s="58" t="s">
        <v>66</v>
      </c>
      <c r="E433" s="59"/>
      <c r="F433" s="60">
        <v>4022340</v>
      </c>
      <c r="G433" s="61" t="s">
        <v>915</v>
      </c>
      <c r="H433" s="57"/>
      <c r="I433" s="57"/>
      <c r="J433" s="57"/>
      <c r="K433" s="57"/>
      <c r="L433" s="57"/>
      <c r="M433" s="57"/>
      <c r="N433" s="57"/>
      <c r="O433" s="57" t="s">
        <v>716</v>
      </c>
      <c r="P433" s="57" t="s">
        <v>68</v>
      </c>
      <c r="Q433" s="63" t="s">
        <v>2403</v>
      </c>
      <c r="R433" s="64">
        <v>3210</v>
      </c>
      <c r="S433" s="64">
        <v>377</v>
      </c>
      <c r="T433" s="59" t="s">
        <v>66</v>
      </c>
      <c r="U433" s="59" t="s">
        <v>2465</v>
      </c>
      <c r="V433" s="59"/>
      <c r="W433" s="59"/>
    </row>
    <row r="434" spans="1:23" ht="15" customHeight="1" x14ac:dyDescent="0.3">
      <c r="A434" s="56"/>
      <c r="B434" s="57"/>
      <c r="C434" s="57"/>
      <c r="D434" s="58"/>
      <c r="E434" s="59"/>
      <c r="F434" s="60">
        <v>4030000</v>
      </c>
      <c r="G434" s="61" t="s">
        <v>964</v>
      </c>
      <c r="H434" s="57"/>
      <c r="I434" s="57"/>
      <c r="J434" s="57"/>
      <c r="K434" s="57"/>
      <c r="L434" s="57"/>
      <c r="M434" s="57"/>
      <c r="N434" s="57"/>
      <c r="O434" s="57" t="s">
        <v>716</v>
      </c>
      <c r="P434" s="62" t="s">
        <v>137</v>
      </c>
      <c r="Q434" s="63" t="s">
        <v>2403</v>
      </c>
      <c r="R434" s="64"/>
      <c r="S434" s="64"/>
      <c r="T434" s="59"/>
      <c r="U434" s="59" t="s">
        <v>2465</v>
      </c>
      <c r="V434" s="59"/>
      <c r="W434" s="59"/>
    </row>
    <row r="435" spans="1:23" ht="15" customHeight="1" x14ac:dyDescent="0.3">
      <c r="A435" s="56" t="s">
        <v>712</v>
      </c>
      <c r="B435" s="57" t="s">
        <v>916</v>
      </c>
      <c r="C435" s="57" t="s">
        <v>66</v>
      </c>
      <c r="D435" s="58" t="s">
        <v>917</v>
      </c>
      <c r="E435" s="59"/>
      <c r="F435" s="60">
        <v>4030010</v>
      </c>
      <c r="G435" s="61" t="s">
        <v>918</v>
      </c>
      <c r="H435" s="57"/>
      <c r="I435" s="57"/>
      <c r="J435" s="57"/>
      <c r="K435" s="57"/>
      <c r="L435" s="57"/>
      <c r="M435" s="57"/>
      <c r="N435" s="57"/>
      <c r="O435" s="57" t="s">
        <v>716</v>
      </c>
      <c r="P435" s="57" t="s">
        <v>68</v>
      </c>
      <c r="Q435" s="63" t="s">
        <v>2403</v>
      </c>
      <c r="R435" s="64">
        <v>3210</v>
      </c>
      <c r="S435" s="64">
        <v>920</v>
      </c>
      <c r="T435" s="59" t="s">
        <v>66</v>
      </c>
      <c r="U435" s="59" t="s">
        <v>2465</v>
      </c>
      <c r="V435" s="59"/>
      <c r="W435" s="59"/>
    </row>
    <row r="436" spans="1:23" ht="15" customHeight="1" x14ac:dyDescent="0.3">
      <c r="A436" s="56" t="s">
        <v>712</v>
      </c>
      <c r="B436" s="57" t="s">
        <v>919</v>
      </c>
      <c r="C436" s="57" t="s">
        <v>66</v>
      </c>
      <c r="D436" s="58" t="s">
        <v>920</v>
      </c>
      <c r="E436" s="59"/>
      <c r="F436" s="60">
        <v>4030020</v>
      </c>
      <c r="G436" s="61" t="s">
        <v>921</v>
      </c>
      <c r="H436" s="57"/>
      <c r="I436" s="57"/>
      <c r="J436" s="57"/>
      <c r="K436" s="57"/>
      <c r="L436" s="57"/>
      <c r="M436" s="57"/>
      <c r="N436" s="57"/>
      <c r="O436" s="57" t="s">
        <v>716</v>
      </c>
      <c r="P436" s="57" t="s">
        <v>68</v>
      </c>
      <c r="Q436" s="63" t="s">
        <v>2403</v>
      </c>
      <c r="R436" s="64">
        <v>3210</v>
      </c>
      <c r="S436" s="64">
        <v>402</v>
      </c>
      <c r="T436" s="59" t="s">
        <v>66</v>
      </c>
      <c r="U436" s="59" t="s">
        <v>2465</v>
      </c>
      <c r="V436" s="59"/>
      <c r="W436" s="59"/>
    </row>
    <row r="437" spans="1:23" ht="15" customHeight="1" x14ac:dyDescent="0.3">
      <c r="A437" s="56" t="s">
        <v>712</v>
      </c>
      <c r="B437" s="57" t="s">
        <v>922</v>
      </c>
      <c r="C437" s="57" t="s">
        <v>66</v>
      </c>
      <c r="D437" s="58" t="s">
        <v>923</v>
      </c>
      <c r="E437" s="59"/>
      <c r="F437" s="60">
        <v>4030030</v>
      </c>
      <c r="G437" s="61" t="s">
        <v>924</v>
      </c>
      <c r="H437" s="57"/>
      <c r="I437" s="57"/>
      <c r="J437" s="57"/>
      <c r="K437" s="57"/>
      <c r="L437" s="57"/>
      <c r="M437" s="57"/>
      <c r="N437" s="57"/>
      <c r="O437" s="57" t="s">
        <v>716</v>
      </c>
      <c r="P437" s="57" t="s">
        <v>68</v>
      </c>
      <c r="Q437" s="63" t="s">
        <v>2403</v>
      </c>
      <c r="R437" s="64">
        <v>3210</v>
      </c>
      <c r="S437" s="64">
        <v>405</v>
      </c>
      <c r="T437" s="59" t="s">
        <v>66</v>
      </c>
      <c r="U437" s="59" t="s">
        <v>2465</v>
      </c>
      <c r="V437" s="59"/>
      <c r="W437" s="59"/>
    </row>
    <row r="438" spans="1:23" ht="15" customHeight="1" x14ac:dyDescent="0.3">
      <c r="A438" s="56" t="s">
        <v>712</v>
      </c>
      <c r="B438" s="57" t="s">
        <v>925</v>
      </c>
      <c r="C438" s="57" t="s">
        <v>66</v>
      </c>
      <c r="D438" s="58" t="s">
        <v>926</v>
      </c>
      <c r="E438" s="59"/>
      <c r="F438" s="60">
        <v>4030040</v>
      </c>
      <c r="G438" s="61" t="s">
        <v>927</v>
      </c>
      <c r="H438" s="57"/>
      <c r="I438" s="57"/>
      <c r="J438" s="57"/>
      <c r="K438" s="57"/>
      <c r="L438" s="57"/>
      <c r="M438" s="57"/>
      <c r="N438" s="57"/>
      <c r="O438" s="57" t="s">
        <v>716</v>
      </c>
      <c r="P438" s="57" t="s">
        <v>68</v>
      </c>
      <c r="Q438" s="63" t="s">
        <v>2403</v>
      </c>
      <c r="R438" s="64">
        <v>3210</v>
      </c>
      <c r="S438" s="64">
        <v>415</v>
      </c>
      <c r="T438" s="59" t="s">
        <v>66</v>
      </c>
      <c r="U438" s="59" t="s">
        <v>2465</v>
      </c>
      <c r="V438" s="59"/>
      <c r="W438" s="59"/>
    </row>
    <row r="439" spans="1:23" ht="15" customHeight="1" x14ac:dyDescent="0.3">
      <c r="A439" s="56" t="s">
        <v>712</v>
      </c>
      <c r="B439" s="57" t="s">
        <v>928</v>
      </c>
      <c r="C439" s="57" t="s">
        <v>66</v>
      </c>
      <c r="D439" s="58" t="s">
        <v>929</v>
      </c>
      <c r="E439" s="59"/>
      <c r="F439" s="60">
        <v>4030050</v>
      </c>
      <c r="G439" s="61" t="s">
        <v>930</v>
      </c>
      <c r="H439" s="57"/>
      <c r="I439" s="57"/>
      <c r="J439" s="57"/>
      <c r="K439" s="57"/>
      <c r="L439" s="57"/>
      <c r="M439" s="57"/>
      <c r="N439" s="57"/>
      <c r="O439" s="57" t="s">
        <v>716</v>
      </c>
      <c r="P439" s="57" t="s">
        <v>68</v>
      </c>
      <c r="Q439" s="63" t="s">
        <v>2403</v>
      </c>
      <c r="R439" s="64">
        <v>3210</v>
      </c>
      <c r="S439" s="64">
        <v>416</v>
      </c>
      <c r="T439" s="59" t="s">
        <v>66</v>
      </c>
      <c r="U439" s="59" t="s">
        <v>2465</v>
      </c>
      <c r="V439" s="59"/>
      <c r="W439" s="59"/>
    </row>
    <row r="440" spans="1:23" ht="15" customHeight="1" x14ac:dyDescent="0.3">
      <c r="A440" s="56" t="s">
        <v>712</v>
      </c>
      <c r="B440" s="57" t="s">
        <v>932</v>
      </c>
      <c r="C440" s="57" t="s">
        <v>66</v>
      </c>
      <c r="D440" s="58" t="s">
        <v>933</v>
      </c>
      <c r="E440" s="59"/>
      <c r="F440" s="60">
        <v>4030060</v>
      </c>
      <c r="G440" s="61" t="s">
        <v>934</v>
      </c>
      <c r="H440" s="57"/>
      <c r="I440" s="57"/>
      <c r="J440" s="57"/>
      <c r="K440" s="57"/>
      <c r="L440" s="57"/>
      <c r="M440" s="57"/>
      <c r="N440" s="57"/>
      <c r="O440" s="57" t="s">
        <v>716</v>
      </c>
      <c r="P440" s="57" t="s">
        <v>68</v>
      </c>
      <c r="Q440" s="63" t="s">
        <v>2403</v>
      </c>
      <c r="R440" s="64">
        <v>3210</v>
      </c>
      <c r="S440" s="64">
        <v>420</v>
      </c>
      <c r="T440" s="59" t="s">
        <v>66</v>
      </c>
      <c r="U440" s="59" t="s">
        <v>2465</v>
      </c>
      <c r="V440" s="59"/>
      <c r="W440" s="59"/>
    </row>
    <row r="441" spans="1:23" ht="15" customHeight="1" x14ac:dyDescent="0.3">
      <c r="A441" s="170" t="s">
        <v>712</v>
      </c>
      <c r="B441" s="171" t="s">
        <v>935</v>
      </c>
      <c r="C441" s="171" t="s">
        <v>66</v>
      </c>
      <c r="D441" s="172" t="s">
        <v>936</v>
      </c>
      <c r="E441" s="173"/>
      <c r="F441" s="174">
        <v>4030070</v>
      </c>
      <c r="G441" s="175" t="s">
        <v>937</v>
      </c>
      <c r="H441" s="171"/>
      <c r="I441" s="171"/>
      <c r="J441" s="171"/>
      <c r="K441" s="171"/>
      <c r="L441" s="171"/>
      <c r="M441" s="171"/>
      <c r="N441" s="171"/>
      <c r="O441" s="171" t="s">
        <v>716</v>
      </c>
      <c r="P441" s="171" t="s">
        <v>68</v>
      </c>
      <c r="Q441" s="63" t="s">
        <v>2403</v>
      </c>
      <c r="R441" s="176">
        <v>3210</v>
      </c>
      <c r="S441" s="176">
        <v>440</v>
      </c>
      <c r="T441" s="173" t="s">
        <v>66</v>
      </c>
      <c r="U441" s="173" t="s">
        <v>2465</v>
      </c>
      <c r="V441" s="173"/>
      <c r="W441" s="173"/>
    </row>
    <row r="442" spans="1:23" ht="15" customHeight="1" x14ac:dyDescent="0.3">
      <c r="A442" s="103"/>
      <c r="B442" s="62"/>
      <c r="C442" s="62"/>
      <c r="D442" s="104"/>
      <c r="E442" s="105"/>
      <c r="F442" s="105">
        <v>4030075</v>
      </c>
      <c r="G442" s="106" t="s">
        <v>2128</v>
      </c>
      <c r="H442" s="62"/>
      <c r="I442" s="62"/>
      <c r="J442" s="62"/>
      <c r="K442" s="62"/>
      <c r="L442" s="107"/>
      <c r="M442" s="62"/>
      <c r="N442" s="62"/>
      <c r="O442" s="62" t="s">
        <v>716</v>
      </c>
      <c r="P442" s="62" t="s">
        <v>68</v>
      </c>
      <c r="Q442" s="63" t="s">
        <v>2403</v>
      </c>
      <c r="R442" s="105">
        <v>3210</v>
      </c>
      <c r="S442" s="138">
        <v>444</v>
      </c>
      <c r="T442" s="105"/>
      <c r="U442" s="105" t="s">
        <v>2465</v>
      </c>
      <c r="V442" s="105"/>
      <c r="W442" s="105"/>
    </row>
    <row r="443" spans="1:23" ht="15" customHeight="1" x14ac:dyDescent="0.3">
      <c r="A443" s="56" t="s">
        <v>712</v>
      </c>
      <c r="B443" s="57" t="s">
        <v>938</v>
      </c>
      <c r="C443" s="57" t="s">
        <v>66</v>
      </c>
      <c r="D443" s="58" t="s">
        <v>939</v>
      </c>
      <c r="E443" s="59"/>
      <c r="F443" s="60">
        <v>4030080</v>
      </c>
      <c r="G443" s="61" t="s">
        <v>940</v>
      </c>
      <c r="H443" s="57"/>
      <c r="I443" s="57"/>
      <c r="J443" s="57"/>
      <c r="K443" s="57"/>
      <c r="L443" s="57"/>
      <c r="M443" s="57"/>
      <c r="N443" s="57"/>
      <c r="O443" s="57" t="s">
        <v>716</v>
      </c>
      <c r="P443" s="57" t="s">
        <v>68</v>
      </c>
      <c r="Q443" s="63" t="s">
        <v>2403</v>
      </c>
      <c r="R443" s="64">
        <v>3215</v>
      </c>
      <c r="S443" s="64">
        <v>486</v>
      </c>
      <c r="T443" s="59" t="s">
        <v>66</v>
      </c>
      <c r="U443" s="59" t="s">
        <v>2465</v>
      </c>
      <c r="V443" s="59"/>
      <c r="W443" s="59"/>
    </row>
    <row r="444" spans="1:23" ht="15" customHeight="1" x14ac:dyDescent="0.3">
      <c r="A444" s="150" t="s">
        <v>944</v>
      </c>
      <c r="B444" s="151" t="s">
        <v>941</v>
      </c>
      <c r="C444" s="151" t="s">
        <v>66</v>
      </c>
      <c r="D444" s="152" t="s">
        <v>942</v>
      </c>
      <c r="E444" s="153"/>
      <c r="F444" s="154">
        <v>4030090</v>
      </c>
      <c r="G444" s="155" t="s">
        <v>943</v>
      </c>
      <c r="H444" s="151"/>
      <c r="I444" s="151"/>
      <c r="J444" s="151"/>
      <c r="K444" s="151"/>
      <c r="L444" s="151"/>
      <c r="M444" s="151"/>
      <c r="N444" s="151"/>
      <c r="O444" s="151" t="s">
        <v>716</v>
      </c>
      <c r="P444" s="151" t="s">
        <v>68</v>
      </c>
      <c r="Q444" s="156" t="s">
        <v>2403</v>
      </c>
      <c r="R444" s="157">
        <v>3215</v>
      </c>
      <c r="S444" s="157">
        <v>485</v>
      </c>
      <c r="T444" s="153" t="s">
        <v>66</v>
      </c>
      <c r="U444" s="153" t="s">
        <v>2465</v>
      </c>
      <c r="V444" s="153"/>
      <c r="W444" s="153"/>
    </row>
    <row r="445" spans="1:23" ht="15" customHeight="1" x14ac:dyDescent="0.3">
      <c r="A445" s="56" t="s">
        <v>712</v>
      </c>
      <c r="B445" s="57" t="s">
        <v>945</v>
      </c>
      <c r="C445" s="57" t="s">
        <v>66</v>
      </c>
      <c r="D445" s="58" t="s">
        <v>946</v>
      </c>
      <c r="E445" s="59"/>
      <c r="F445" s="60">
        <v>4030100</v>
      </c>
      <c r="G445" s="61" t="s">
        <v>947</v>
      </c>
      <c r="H445" s="57"/>
      <c r="I445" s="57"/>
      <c r="J445" s="57"/>
      <c r="K445" s="57"/>
      <c r="L445" s="57"/>
      <c r="M445" s="57"/>
      <c r="N445" s="57"/>
      <c r="O445" s="57" t="s">
        <v>716</v>
      </c>
      <c r="P445" s="57" t="s">
        <v>68</v>
      </c>
      <c r="Q445" s="63" t="s">
        <v>2403</v>
      </c>
      <c r="R445" s="64">
        <v>3210</v>
      </c>
      <c r="S445" s="64">
        <v>490</v>
      </c>
      <c r="T445" s="59" t="s">
        <v>66</v>
      </c>
      <c r="U445" s="59" t="s">
        <v>2465</v>
      </c>
      <c r="V445" s="59"/>
      <c r="W445" s="59"/>
    </row>
    <row r="446" spans="1:23" ht="15" customHeight="1" x14ac:dyDescent="0.3">
      <c r="A446" s="56" t="s">
        <v>712</v>
      </c>
      <c r="B446" s="57" t="s">
        <v>945</v>
      </c>
      <c r="C446" s="57" t="s">
        <v>66</v>
      </c>
      <c r="D446" s="58" t="s">
        <v>948</v>
      </c>
      <c r="E446" s="59"/>
      <c r="F446" s="60">
        <v>4030110</v>
      </c>
      <c r="G446" s="61" t="s">
        <v>949</v>
      </c>
      <c r="H446" s="57"/>
      <c r="I446" s="57"/>
      <c r="J446" s="57"/>
      <c r="K446" s="57"/>
      <c r="L446" s="57"/>
      <c r="M446" s="57"/>
      <c r="N446" s="57"/>
      <c r="O446" s="57" t="s">
        <v>716</v>
      </c>
      <c r="P446" s="57" t="s">
        <v>68</v>
      </c>
      <c r="Q446" s="63" t="s">
        <v>2403</v>
      </c>
      <c r="R446" s="64">
        <v>3210</v>
      </c>
      <c r="S446" s="64">
        <v>490</v>
      </c>
      <c r="T446" s="59" t="s">
        <v>66</v>
      </c>
      <c r="U446" s="59" t="s">
        <v>2465</v>
      </c>
      <c r="V446" s="59"/>
      <c r="W446" s="59"/>
    </row>
    <row r="447" spans="1:23" ht="15" customHeight="1" x14ac:dyDescent="0.3">
      <c r="A447" s="56" t="s">
        <v>712</v>
      </c>
      <c r="B447" s="57" t="s">
        <v>950</v>
      </c>
      <c r="C447" s="57" t="s">
        <v>66</v>
      </c>
      <c r="D447" s="58" t="s">
        <v>951</v>
      </c>
      <c r="E447" s="59"/>
      <c r="F447" s="60">
        <v>4030120</v>
      </c>
      <c r="G447" s="61" t="s">
        <v>952</v>
      </c>
      <c r="H447" s="57"/>
      <c r="I447" s="57"/>
      <c r="J447" s="57"/>
      <c r="K447" s="57"/>
      <c r="L447" s="57"/>
      <c r="M447" s="57"/>
      <c r="N447" s="57"/>
      <c r="O447" s="57" t="s">
        <v>716</v>
      </c>
      <c r="P447" s="57" t="s">
        <v>68</v>
      </c>
      <c r="Q447" s="63" t="s">
        <v>2403</v>
      </c>
      <c r="R447" s="64">
        <v>3210</v>
      </c>
      <c r="S447" s="64">
        <v>409</v>
      </c>
      <c r="T447" s="59" t="s">
        <v>66</v>
      </c>
      <c r="U447" s="59" t="s">
        <v>2465</v>
      </c>
      <c r="V447" s="59"/>
      <c r="W447" s="59"/>
    </row>
    <row r="448" spans="1:23" ht="15" customHeight="1" x14ac:dyDescent="0.3">
      <c r="A448" s="56" t="s">
        <v>712</v>
      </c>
      <c r="B448" s="177" t="s">
        <v>1652</v>
      </c>
      <c r="C448" s="57"/>
      <c r="D448" s="58"/>
      <c r="E448" s="59"/>
      <c r="F448" s="60">
        <v>4030125</v>
      </c>
      <c r="G448" s="61" t="s">
        <v>1653</v>
      </c>
      <c r="H448" s="57"/>
      <c r="I448" s="57"/>
      <c r="J448" s="57"/>
      <c r="K448" s="57"/>
      <c r="L448" s="57"/>
      <c r="M448" s="57"/>
      <c r="N448" s="57"/>
      <c r="O448" s="57" t="s">
        <v>716</v>
      </c>
      <c r="P448" s="62" t="s">
        <v>68</v>
      </c>
      <c r="Q448" s="63" t="s">
        <v>2403</v>
      </c>
      <c r="R448" s="64">
        <v>3210</v>
      </c>
      <c r="S448" s="178">
        <v>410</v>
      </c>
      <c r="T448" s="59"/>
      <c r="U448" s="59" t="s">
        <v>2465</v>
      </c>
      <c r="V448" s="59"/>
      <c r="W448" s="59"/>
    </row>
    <row r="449" spans="1:23" ht="15" customHeight="1" x14ac:dyDescent="0.3">
      <c r="A449" s="56" t="s">
        <v>712</v>
      </c>
      <c r="B449" s="57" t="s">
        <v>953</v>
      </c>
      <c r="C449" s="57" t="s">
        <v>66</v>
      </c>
      <c r="D449" s="58" t="s">
        <v>954</v>
      </c>
      <c r="E449" s="59"/>
      <c r="F449" s="60">
        <v>4030130</v>
      </c>
      <c r="G449" s="61" t="s">
        <v>955</v>
      </c>
      <c r="H449" s="57" t="s">
        <v>2217</v>
      </c>
      <c r="I449" s="57"/>
      <c r="J449" s="57"/>
      <c r="K449" s="57" t="s">
        <v>2417</v>
      </c>
      <c r="L449" s="57" t="s">
        <v>2219</v>
      </c>
      <c r="M449" s="57" t="s">
        <v>2260</v>
      </c>
      <c r="N449" s="57"/>
      <c r="O449" s="57" t="s">
        <v>716</v>
      </c>
      <c r="P449" s="57" t="s">
        <v>68</v>
      </c>
      <c r="Q449" s="63" t="s">
        <v>2403</v>
      </c>
      <c r="R449" s="64">
        <v>3210</v>
      </c>
      <c r="S449" s="64">
        <v>499</v>
      </c>
      <c r="T449" s="59" t="s">
        <v>66</v>
      </c>
      <c r="U449" s="59" t="s">
        <v>2465</v>
      </c>
      <c r="V449" s="59"/>
      <c r="W449" s="59"/>
    </row>
    <row r="450" spans="1:23" ht="15" customHeight="1" x14ac:dyDescent="0.3">
      <c r="A450" s="179" t="s">
        <v>712</v>
      </c>
      <c r="B450" s="180" t="s">
        <v>957</v>
      </c>
      <c r="C450" s="180" t="s">
        <v>66</v>
      </c>
      <c r="D450" s="58" t="s">
        <v>958</v>
      </c>
      <c r="E450" s="181" t="s">
        <v>2418</v>
      </c>
      <c r="F450" s="181">
        <v>4030140</v>
      </c>
      <c r="G450" s="182" t="s">
        <v>959</v>
      </c>
      <c r="H450" s="180" t="s">
        <v>2192</v>
      </c>
      <c r="I450" s="180" t="s">
        <v>2188</v>
      </c>
      <c r="J450" s="180" t="s">
        <v>2114</v>
      </c>
      <c r="K450" s="180" t="s">
        <v>2194</v>
      </c>
      <c r="L450" s="180" t="s">
        <v>2218</v>
      </c>
      <c r="M450" s="180" t="s">
        <v>2261</v>
      </c>
      <c r="N450" s="180" t="s">
        <v>2264</v>
      </c>
      <c r="O450" s="180" t="s">
        <v>716</v>
      </c>
      <c r="P450" s="180" t="s">
        <v>68</v>
      </c>
      <c r="Q450" s="183" t="s">
        <v>2403</v>
      </c>
      <c r="R450" s="184">
        <v>3210</v>
      </c>
      <c r="S450" s="184">
        <v>621</v>
      </c>
      <c r="T450" s="185" t="s">
        <v>66</v>
      </c>
      <c r="U450" s="185" t="s">
        <v>2465</v>
      </c>
      <c r="V450" s="185"/>
      <c r="W450" s="185"/>
    </row>
    <row r="451" spans="1:23" ht="15" customHeight="1" x14ac:dyDescent="0.3">
      <c r="A451" s="186" t="s">
        <v>712</v>
      </c>
      <c r="B451" s="187" t="s">
        <v>1654</v>
      </c>
      <c r="C451" s="188"/>
      <c r="D451" s="58"/>
      <c r="E451" s="189" t="s">
        <v>2418</v>
      </c>
      <c r="F451" s="189">
        <v>4030145</v>
      </c>
      <c r="G451" s="190" t="s">
        <v>1655</v>
      </c>
      <c r="H451" s="188" t="s">
        <v>2419</v>
      </c>
      <c r="I451" s="188" t="s">
        <v>2188</v>
      </c>
      <c r="J451" s="188" t="s">
        <v>2114</v>
      </c>
      <c r="K451" s="188" t="s">
        <v>2420</v>
      </c>
      <c r="L451" s="188" t="s">
        <v>2218</v>
      </c>
      <c r="M451" s="188"/>
      <c r="N451" s="188"/>
      <c r="O451" s="188" t="s">
        <v>716</v>
      </c>
      <c r="P451" s="191" t="s">
        <v>68</v>
      </c>
      <c r="Q451" s="192" t="s">
        <v>2403</v>
      </c>
      <c r="R451" s="193">
        <v>3210</v>
      </c>
      <c r="S451" s="194">
        <v>678</v>
      </c>
      <c r="T451" s="195"/>
      <c r="U451" s="195" t="s">
        <v>2450</v>
      </c>
      <c r="V451" s="195" t="s">
        <v>2453</v>
      </c>
      <c r="W451" s="195"/>
    </row>
    <row r="452" spans="1:23" ht="15" customHeight="1" x14ac:dyDescent="0.3">
      <c r="A452" s="179" t="s">
        <v>712</v>
      </c>
      <c r="B452" s="180" t="s">
        <v>960</v>
      </c>
      <c r="C452" s="180" t="s">
        <v>66</v>
      </c>
      <c r="D452" s="58" t="s">
        <v>961</v>
      </c>
      <c r="E452" s="181" t="s">
        <v>2421</v>
      </c>
      <c r="F452" s="181">
        <v>4030150</v>
      </c>
      <c r="G452" s="182" t="s">
        <v>962</v>
      </c>
      <c r="H452" s="180" t="s">
        <v>2193</v>
      </c>
      <c r="I452" s="180" t="s">
        <v>2188</v>
      </c>
      <c r="J452" s="180" t="s">
        <v>2114</v>
      </c>
      <c r="K452" s="180" t="s">
        <v>2194</v>
      </c>
      <c r="L452" s="180" t="s">
        <v>2218</v>
      </c>
      <c r="M452" s="180" t="s">
        <v>2261</v>
      </c>
      <c r="N452" s="180" t="s">
        <v>2264</v>
      </c>
      <c r="O452" s="180" t="s">
        <v>716</v>
      </c>
      <c r="P452" s="180" t="s">
        <v>68</v>
      </c>
      <c r="Q452" s="183" t="s">
        <v>2403</v>
      </c>
      <c r="R452" s="184">
        <v>3210</v>
      </c>
      <c r="S452" s="184">
        <v>622</v>
      </c>
      <c r="T452" s="185" t="s">
        <v>66</v>
      </c>
      <c r="U452" s="185" t="s">
        <v>2465</v>
      </c>
      <c r="V452" s="185"/>
      <c r="W452" s="185"/>
    </row>
    <row r="453" spans="1:23" ht="15" customHeight="1" x14ac:dyDescent="0.3">
      <c r="A453" s="186" t="s">
        <v>712</v>
      </c>
      <c r="B453" s="187" t="s">
        <v>1656</v>
      </c>
      <c r="C453" s="188"/>
      <c r="D453" s="58"/>
      <c r="E453" s="189" t="s">
        <v>2421</v>
      </c>
      <c r="F453" s="189">
        <v>4030155</v>
      </c>
      <c r="G453" s="190" t="s">
        <v>1657</v>
      </c>
      <c r="H453" s="188" t="s">
        <v>2422</v>
      </c>
      <c r="I453" s="188" t="s">
        <v>2188</v>
      </c>
      <c r="J453" s="188" t="s">
        <v>2114</v>
      </c>
      <c r="K453" s="188" t="s">
        <v>2420</v>
      </c>
      <c r="L453" s="188" t="s">
        <v>2218</v>
      </c>
      <c r="M453" s="188"/>
      <c r="N453" s="188"/>
      <c r="O453" s="188" t="s">
        <v>716</v>
      </c>
      <c r="P453" s="191" t="s">
        <v>68</v>
      </c>
      <c r="Q453" s="192" t="s">
        <v>2403</v>
      </c>
      <c r="R453" s="193">
        <v>3210</v>
      </c>
      <c r="S453" s="194">
        <v>679</v>
      </c>
      <c r="T453" s="195"/>
      <c r="U453" s="195" t="s">
        <v>2450</v>
      </c>
      <c r="V453" s="195" t="s">
        <v>2453</v>
      </c>
      <c r="W453" s="195"/>
    </row>
    <row r="454" spans="1:23" ht="15" customHeight="1" x14ac:dyDescent="0.3">
      <c r="A454" s="56" t="s">
        <v>712</v>
      </c>
      <c r="B454" s="57" t="s">
        <v>956</v>
      </c>
      <c r="C454" s="57" t="s">
        <v>66</v>
      </c>
      <c r="D454" s="58" t="s">
        <v>963</v>
      </c>
      <c r="E454" s="59"/>
      <c r="F454" s="60">
        <v>4030160</v>
      </c>
      <c r="G454" s="61" t="s">
        <v>964</v>
      </c>
      <c r="H454" s="57"/>
      <c r="I454" s="57"/>
      <c r="J454" s="57"/>
      <c r="K454" s="57"/>
      <c r="L454" s="57"/>
      <c r="M454" s="57"/>
      <c r="N454" s="57"/>
      <c r="O454" s="57" t="s">
        <v>716</v>
      </c>
      <c r="P454" s="57" t="s">
        <v>68</v>
      </c>
      <c r="Q454" s="63" t="s">
        <v>2403</v>
      </c>
      <c r="R454" s="64">
        <v>3210</v>
      </c>
      <c r="S454" s="64">
        <v>499</v>
      </c>
      <c r="T454" s="59" t="s">
        <v>66</v>
      </c>
      <c r="U454" s="59" t="s">
        <v>2465</v>
      </c>
      <c r="V454" s="59"/>
      <c r="W454" s="59"/>
    </row>
    <row r="455" spans="1:23" ht="15" customHeight="1" x14ac:dyDescent="0.3">
      <c r="A455" s="56" t="s">
        <v>712</v>
      </c>
      <c r="B455" s="57" t="s">
        <v>965</v>
      </c>
      <c r="C455" s="57" t="s">
        <v>66</v>
      </c>
      <c r="D455" s="58" t="s">
        <v>966</v>
      </c>
      <c r="E455" s="59"/>
      <c r="F455" s="60">
        <v>4030170</v>
      </c>
      <c r="G455" s="61" t="s">
        <v>967</v>
      </c>
      <c r="H455" s="57"/>
      <c r="I455" s="57"/>
      <c r="J455" s="57"/>
      <c r="K455" s="57"/>
      <c r="L455" s="57"/>
      <c r="M455" s="57"/>
      <c r="N455" s="57"/>
      <c r="O455" s="57" t="s">
        <v>716</v>
      </c>
      <c r="P455" s="57" t="s">
        <v>68</v>
      </c>
      <c r="Q455" s="63" t="s">
        <v>2403</v>
      </c>
      <c r="R455" s="64">
        <v>3210</v>
      </c>
      <c r="S455" s="64">
        <v>421</v>
      </c>
      <c r="T455" s="59" t="s">
        <v>66</v>
      </c>
      <c r="U455" s="59" t="s">
        <v>2465</v>
      </c>
      <c r="V455" s="59"/>
      <c r="W455" s="59"/>
    </row>
    <row r="456" spans="1:23" ht="15" customHeight="1" x14ac:dyDescent="0.3">
      <c r="A456" s="56" t="s">
        <v>712</v>
      </c>
      <c r="B456" s="57" t="s">
        <v>916</v>
      </c>
      <c r="C456" s="57" t="s">
        <v>66</v>
      </c>
      <c r="D456" s="58"/>
      <c r="E456" s="59"/>
      <c r="F456" s="60">
        <v>4030180</v>
      </c>
      <c r="G456" s="61" t="s">
        <v>918</v>
      </c>
      <c r="H456" s="57"/>
      <c r="I456" s="57"/>
      <c r="J456" s="57"/>
      <c r="K456" s="57"/>
      <c r="L456" s="57"/>
      <c r="M456" s="57"/>
      <c r="N456" s="57"/>
      <c r="O456" s="57" t="s">
        <v>716</v>
      </c>
      <c r="P456" s="57" t="s">
        <v>68</v>
      </c>
      <c r="Q456" s="63" t="s">
        <v>2403</v>
      </c>
      <c r="R456" s="64">
        <v>3210</v>
      </c>
      <c r="S456" s="64">
        <v>920</v>
      </c>
      <c r="T456" s="59" t="s">
        <v>66</v>
      </c>
      <c r="U456" s="59" t="s">
        <v>2465</v>
      </c>
      <c r="V456" s="59"/>
      <c r="W456" s="59"/>
    </row>
    <row r="457" spans="1:23" ht="15" customHeight="1" x14ac:dyDescent="0.3">
      <c r="A457" s="103"/>
      <c r="B457" s="62"/>
      <c r="C457" s="62"/>
      <c r="D457" s="104"/>
      <c r="E457" s="105"/>
      <c r="F457" s="105">
        <v>4030190</v>
      </c>
      <c r="G457" s="106" t="s">
        <v>2129</v>
      </c>
      <c r="H457" s="62"/>
      <c r="I457" s="62"/>
      <c r="J457" s="62"/>
      <c r="K457" s="62"/>
      <c r="L457" s="107"/>
      <c r="M457" s="62"/>
      <c r="N457" s="62"/>
      <c r="O457" s="62" t="s">
        <v>716</v>
      </c>
      <c r="P457" s="62" t="s">
        <v>68</v>
      </c>
      <c r="Q457" s="63" t="s">
        <v>2403</v>
      </c>
      <c r="R457" s="105">
        <v>3210</v>
      </c>
      <c r="S457" s="138">
        <v>901</v>
      </c>
      <c r="T457" s="105"/>
      <c r="U457" s="105" t="s">
        <v>2465</v>
      </c>
      <c r="V457" s="105"/>
      <c r="W457" s="105"/>
    </row>
    <row r="458" spans="1:23" ht="15" customHeight="1" x14ac:dyDescent="0.3">
      <c r="A458" s="56"/>
      <c r="B458" s="57"/>
      <c r="C458" s="57"/>
      <c r="D458" s="58"/>
      <c r="E458" s="59"/>
      <c r="F458" s="60">
        <v>4040000</v>
      </c>
      <c r="G458" s="61" t="s">
        <v>968</v>
      </c>
      <c r="H458" s="57"/>
      <c r="I458" s="57"/>
      <c r="J458" s="57"/>
      <c r="K458" s="57"/>
      <c r="L458" s="57"/>
      <c r="M458" s="57"/>
      <c r="N458" s="57"/>
      <c r="O458" s="57" t="s">
        <v>716</v>
      </c>
      <c r="P458" s="62" t="s">
        <v>137</v>
      </c>
      <c r="Q458" s="63" t="s">
        <v>2403</v>
      </c>
      <c r="R458" s="64"/>
      <c r="S458" s="64"/>
      <c r="T458" s="59"/>
      <c r="U458" s="59" t="s">
        <v>2465</v>
      </c>
      <c r="V458" s="59"/>
      <c r="W458" s="59"/>
    </row>
    <row r="459" spans="1:23" ht="15" customHeight="1" x14ac:dyDescent="0.3">
      <c r="A459" s="56" t="s">
        <v>712</v>
      </c>
      <c r="B459" s="57" t="s">
        <v>969</v>
      </c>
      <c r="C459" s="57" t="s">
        <v>66</v>
      </c>
      <c r="D459" s="58" t="s">
        <v>970</v>
      </c>
      <c r="E459" s="59"/>
      <c r="F459" s="60">
        <v>4040020</v>
      </c>
      <c r="G459" s="61" t="s">
        <v>971</v>
      </c>
      <c r="H459" s="57"/>
      <c r="I459" s="57"/>
      <c r="J459" s="57"/>
      <c r="K459" s="57"/>
      <c r="L459" s="57"/>
      <c r="M459" s="57"/>
      <c r="N459" s="57"/>
      <c r="O459" s="57" t="s">
        <v>716</v>
      </c>
      <c r="P459" s="57" t="s">
        <v>68</v>
      </c>
      <c r="Q459" s="63" t="s">
        <v>2403</v>
      </c>
      <c r="R459" s="64">
        <v>3221</v>
      </c>
      <c r="S459" s="64">
        <v>807</v>
      </c>
      <c r="T459" s="59" t="s">
        <v>66</v>
      </c>
      <c r="U459" s="59" t="s">
        <v>2465</v>
      </c>
      <c r="V459" s="59"/>
      <c r="W459" s="59"/>
    </row>
    <row r="460" spans="1:23" ht="15" customHeight="1" x14ac:dyDescent="0.3">
      <c r="A460" s="56" t="s">
        <v>712</v>
      </c>
      <c r="B460" s="57" t="s">
        <v>969</v>
      </c>
      <c r="C460" s="57" t="s">
        <v>66</v>
      </c>
      <c r="D460" s="58" t="s">
        <v>972</v>
      </c>
      <c r="E460" s="59"/>
      <c r="F460" s="60">
        <v>4040030</v>
      </c>
      <c r="G460" s="61" t="s">
        <v>973</v>
      </c>
      <c r="H460" s="57"/>
      <c r="I460" s="57"/>
      <c r="J460" s="57"/>
      <c r="K460" s="57"/>
      <c r="L460" s="57"/>
      <c r="M460" s="57"/>
      <c r="N460" s="57"/>
      <c r="O460" s="57" t="s">
        <v>716</v>
      </c>
      <c r="P460" s="57" t="s">
        <v>68</v>
      </c>
      <c r="Q460" s="63" t="s">
        <v>2403</v>
      </c>
      <c r="R460" s="64">
        <v>3210</v>
      </c>
      <c r="S460" s="64">
        <v>850</v>
      </c>
      <c r="T460" s="59" t="s">
        <v>66</v>
      </c>
      <c r="U460" s="59" t="s">
        <v>2465</v>
      </c>
      <c r="V460" s="59"/>
      <c r="W460" s="59"/>
    </row>
    <row r="461" spans="1:23" ht="15" customHeight="1" x14ac:dyDescent="0.3">
      <c r="A461" s="56" t="s">
        <v>712</v>
      </c>
      <c r="B461" s="57" t="s">
        <v>974</v>
      </c>
      <c r="C461" s="57" t="s">
        <v>66</v>
      </c>
      <c r="D461" s="58" t="s">
        <v>975</v>
      </c>
      <c r="E461" s="59"/>
      <c r="F461" s="60">
        <v>4040040</v>
      </c>
      <c r="G461" s="61" t="s">
        <v>976</v>
      </c>
      <c r="H461" s="57"/>
      <c r="I461" s="57"/>
      <c r="J461" s="57"/>
      <c r="K461" s="57"/>
      <c r="L461" s="57"/>
      <c r="M461" s="57"/>
      <c r="N461" s="57"/>
      <c r="O461" s="57" t="s">
        <v>716</v>
      </c>
      <c r="P461" s="57" t="s">
        <v>68</v>
      </c>
      <c r="Q461" s="63" t="s">
        <v>2403</v>
      </c>
      <c r="R461" s="64">
        <v>3210</v>
      </c>
      <c r="S461" s="64">
        <v>851</v>
      </c>
      <c r="T461" s="59" t="s">
        <v>66</v>
      </c>
      <c r="U461" s="59" t="s">
        <v>2465</v>
      </c>
      <c r="V461" s="59"/>
      <c r="W461" s="59"/>
    </row>
    <row r="462" spans="1:23" ht="15" customHeight="1" x14ac:dyDescent="0.3">
      <c r="A462" s="56" t="s">
        <v>712</v>
      </c>
      <c r="B462" s="57" t="s">
        <v>977</v>
      </c>
      <c r="C462" s="57" t="s">
        <v>66</v>
      </c>
      <c r="D462" s="58" t="s">
        <v>978</v>
      </c>
      <c r="E462" s="59"/>
      <c r="F462" s="60">
        <v>4040050</v>
      </c>
      <c r="G462" s="61" t="s">
        <v>979</v>
      </c>
      <c r="H462" s="57"/>
      <c r="I462" s="57"/>
      <c r="J462" s="57"/>
      <c r="K462" s="57"/>
      <c r="L462" s="57"/>
      <c r="M462" s="57"/>
      <c r="N462" s="57"/>
      <c r="O462" s="57" t="s">
        <v>716</v>
      </c>
      <c r="P462" s="57" t="s">
        <v>68</v>
      </c>
      <c r="Q462" s="63" t="s">
        <v>2403</v>
      </c>
      <c r="R462" s="64">
        <v>3210</v>
      </c>
      <c r="S462" s="64">
        <v>852</v>
      </c>
      <c r="T462" s="59" t="s">
        <v>66</v>
      </c>
      <c r="U462" s="59" t="s">
        <v>2465</v>
      </c>
      <c r="V462" s="59"/>
      <c r="W462" s="59"/>
    </row>
    <row r="463" spans="1:23" ht="15" customHeight="1" x14ac:dyDescent="0.3">
      <c r="A463" s="56" t="s">
        <v>712</v>
      </c>
      <c r="B463" s="57" t="s">
        <v>980</v>
      </c>
      <c r="C463" s="57" t="s">
        <v>66</v>
      </c>
      <c r="D463" s="58" t="s">
        <v>981</v>
      </c>
      <c r="E463" s="59"/>
      <c r="F463" s="60">
        <v>4040060</v>
      </c>
      <c r="G463" s="61" t="s">
        <v>2198</v>
      </c>
      <c r="H463" s="57"/>
      <c r="I463" s="57"/>
      <c r="J463" s="57"/>
      <c r="K463" s="57"/>
      <c r="L463" s="57"/>
      <c r="M463" s="57"/>
      <c r="N463" s="57"/>
      <c r="O463" s="57" t="s">
        <v>716</v>
      </c>
      <c r="P463" s="57" t="s">
        <v>68</v>
      </c>
      <c r="Q463" s="63" t="s">
        <v>2403</v>
      </c>
      <c r="R463" s="64">
        <v>3210</v>
      </c>
      <c r="S463" s="64">
        <v>853</v>
      </c>
      <c r="T463" s="59" t="s">
        <v>66</v>
      </c>
      <c r="U463" s="59" t="s">
        <v>2465</v>
      </c>
      <c r="V463" s="59"/>
      <c r="W463" s="59"/>
    </row>
    <row r="464" spans="1:23" ht="15" customHeight="1" x14ac:dyDescent="0.3">
      <c r="A464" s="56" t="s">
        <v>712</v>
      </c>
      <c r="B464" s="57" t="s">
        <v>982</v>
      </c>
      <c r="C464" s="57" t="s">
        <v>66</v>
      </c>
      <c r="D464" s="58" t="s">
        <v>983</v>
      </c>
      <c r="E464" s="59"/>
      <c r="F464" s="60">
        <v>4040070</v>
      </c>
      <c r="G464" s="61" t="s">
        <v>984</v>
      </c>
      <c r="H464" s="57"/>
      <c r="I464" s="57"/>
      <c r="J464" s="57"/>
      <c r="K464" s="57"/>
      <c r="L464" s="57"/>
      <c r="M464" s="57"/>
      <c r="N464" s="57"/>
      <c r="O464" s="57" t="s">
        <v>716</v>
      </c>
      <c r="P464" s="57" t="s">
        <v>68</v>
      </c>
      <c r="Q464" s="63" t="s">
        <v>2403</v>
      </c>
      <c r="R464" s="64">
        <v>3210</v>
      </c>
      <c r="S464" s="64">
        <v>854</v>
      </c>
      <c r="T464" s="59" t="s">
        <v>66</v>
      </c>
      <c r="U464" s="59" t="s">
        <v>2465</v>
      </c>
      <c r="V464" s="59"/>
      <c r="W464" s="59"/>
    </row>
    <row r="465" spans="1:23" ht="15" customHeight="1" x14ac:dyDescent="0.3">
      <c r="A465" s="56" t="s">
        <v>712</v>
      </c>
      <c r="B465" s="57" t="s">
        <v>941</v>
      </c>
      <c r="C465" s="57" t="s">
        <v>66</v>
      </c>
      <c r="D465" s="58" t="s">
        <v>985</v>
      </c>
      <c r="E465" s="59"/>
      <c r="F465" s="60">
        <v>4040080</v>
      </c>
      <c r="G465" s="61" t="s">
        <v>986</v>
      </c>
      <c r="H465" s="57"/>
      <c r="I465" s="57"/>
      <c r="J465" s="57"/>
      <c r="K465" s="57"/>
      <c r="L465" s="57"/>
      <c r="M465" s="57"/>
      <c r="N465" s="57"/>
      <c r="O465" s="57" t="s">
        <v>716</v>
      </c>
      <c r="P465" s="57" t="s">
        <v>68</v>
      </c>
      <c r="Q465" s="63" t="s">
        <v>2403</v>
      </c>
      <c r="R465" s="64">
        <v>3210</v>
      </c>
      <c r="S465" s="64">
        <v>902</v>
      </c>
      <c r="T465" s="59" t="s">
        <v>66</v>
      </c>
      <c r="U465" s="59" t="s">
        <v>2465</v>
      </c>
      <c r="V465" s="59"/>
      <c r="W465" s="59"/>
    </row>
    <row r="466" spans="1:23" ht="15" customHeight="1" x14ac:dyDescent="0.3">
      <c r="A466" s="56" t="s">
        <v>712</v>
      </c>
      <c r="B466" s="57" t="s">
        <v>987</v>
      </c>
      <c r="C466" s="57" t="s">
        <v>66</v>
      </c>
      <c r="D466" s="58" t="s">
        <v>66</v>
      </c>
      <c r="E466" s="59"/>
      <c r="F466" s="60">
        <v>4040090</v>
      </c>
      <c r="G466" s="61" t="s">
        <v>988</v>
      </c>
      <c r="H466" s="57"/>
      <c r="I466" s="57"/>
      <c r="J466" s="57"/>
      <c r="K466" s="57"/>
      <c r="L466" s="57"/>
      <c r="M466" s="57"/>
      <c r="N466" s="57"/>
      <c r="O466" s="57" t="s">
        <v>716</v>
      </c>
      <c r="P466" s="57" t="s">
        <v>68</v>
      </c>
      <c r="Q466" s="63" t="s">
        <v>2403</v>
      </c>
      <c r="R466" s="64">
        <v>3210</v>
      </c>
      <c r="S466" s="64">
        <v>809</v>
      </c>
      <c r="T466" s="59" t="s">
        <v>66</v>
      </c>
      <c r="U466" s="59" t="s">
        <v>2465</v>
      </c>
      <c r="V466" s="59"/>
      <c r="W466" s="59"/>
    </row>
    <row r="467" spans="1:23" ht="15" customHeight="1" x14ac:dyDescent="0.3">
      <c r="A467" s="56" t="s">
        <v>712</v>
      </c>
      <c r="B467" s="57" t="s">
        <v>989</v>
      </c>
      <c r="C467" s="57" t="s">
        <v>66</v>
      </c>
      <c r="D467" s="58" t="s">
        <v>66</v>
      </c>
      <c r="E467" s="59"/>
      <c r="F467" s="60">
        <v>4040100</v>
      </c>
      <c r="G467" s="61" t="s">
        <v>990</v>
      </c>
      <c r="H467" s="57"/>
      <c r="I467" s="57"/>
      <c r="J467" s="57"/>
      <c r="K467" s="57"/>
      <c r="L467" s="57"/>
      <c r="M467" s="57"/>
      <c r="N467" s="57"/>
      <c r="O467" s="57" t="s">
        <v>716</v>
      </c>
      <c r="P467" s="57" t="s">
        <v>68</v>
      </c>
      <c r="Q467" s="63" t="s">
        <v>2403</v>
      </c>
      <c r="R467" s="64">
        <v>3221</v>
      </c>
      <c r="S467" s="64">
        <v>868</v>
      </c>
      <c r="T467" s="59" t="s">
        <v>66</v>
      </c>
      <c r="U467" s="59" t="s">
        <v>2465</v>
      </c>
      <c r="V467" s="59"/>
      <c r="W467" s="59"/>
    </row>
    <row r="468" spans="1:23" ht="15" customHeight="1" x14ac:dyDescent="0.3">
      <c r="A468" s="56" t="s">
        <v>712</v>
      </c>
      <c r="B468" s="57" t="s">
        <v>991</v>
      </c>
      <c r="C468" s="57" t="s">
        <v>66</v>
      </c>
      <c r="D468" s="58" t="s">
        <v>66</v>
      </c>
      <c r="E468" s="59"/>
      <c r="F468" s="60">
        <v>4040110</v>
      </c>
      <c r="G468" s="61" t="s">
        <v>992</v>
      </c>
      <c r="H468" s="57"/>
      <c r="I468" s="57"/>
      <c r="J468" s="57"/>
      <c r="K468" s="57"/>
      <c r="L468" s="57"/>
      <c r="M468" s="57"/>
      <c r="N468" s="57"/>
      <c r="O468" s="57" t="s">
        <v>716</v>
      </c>
      <c r="P468" s="57" t="s">
        <v>68</v>
      </c>
      <c r="Q468" s="63" t="s">
        <v>2403</v>
      </c>
      <c r="R468" s="64">
        <v>3221</v>
      </c>
      <c r="S468" s="64">
        <v>869</v>
      </c>
      <c r="T468" s="59" t="s">
        <v>66</v>
      </c>
      <c r="U468" s="59" t="s">
        <v>2465</v>
      </c>
      <c r="V468" s="59"/>
      <c r="W468" s="59"/>
    </row>
    <row r="469" spans="1:23" ht="15" customHeight="1" x14ac:dyDescent="0.3">
      <c r="A469" s="103"/>
      <c r="B469" s="62"/>
      <c r="C469" s="62"/>
      <c r="D469" s="104"/>
      <c r="E469" s="105"/>
      <c r="F469" s="105">
        <v>4040200</v>
      </c>
      <c r="G469" s="106" t="s">
        <v>2365</v>
      </c>
      <c r="H469" s="62"/>
      <c r="I469" s="62"/>
      <c r="J469" s="62"/>
      <c r="K469" s="62"/>
      <c r="L469" s="107"/>
      <c r="M469" s="62"/>
      <c r="N469" s="62"/>
      <c r="O469" s="62" t="s">
        <v>716</v>
      </c>
      <c r="P469" s="62" t="s">
        <v>68</v>
      </c>
      <c r="Q469" s="63" t="s">
        <v>2403</v>
      </c>
      <c r="R469" s="105">
        <v>3221</v>
      </c>
      <c r="S469" s="138">
        <v>810</v>
      </c>
      <c r="T469" s="105"/>
      <c r="U469" s="285">
        <v>44378</v>
      </c>
      <c r="V469" s="105"/>
      <c r="W469" s="105"/>
    </row>
    <row r="470" spans="1:23" ht="15" customHeight="1" x14ac:dyDescent="0.3">
      <c r="A470" s="56"/>
      <c r="B470" s="57"/>
      <c r="C470" s="57"/>
      <c r="D470" s="58"/>
      <c r="E470" s="59"/>
      <c r="F470" s="60">
        <v>4050000</v>
      </c>
      <c r="G470" s="61" t="s">
        <v>994</v>
      </c>
      <c r="H470" s="57"/>
      <c r="I470" s="57"/>
      <c r="J470" s="57"/>
      <c r="K470" s="57"/>
      <c r="L470" s="57"/>
      <c r="M470" s="57"/>
      <c r="N470" s="57"/>
      <c r="O470" s="57" t="s">
        <v>716</v>
      </c>
      <c r="P470" s="62" t="s">
        <v>137</v>
      </c>
      <c r="Q470" s="63" t="s">
        <v>2403</v>
      </c>
      <c r="R470" s="64"/>
      <c r="S470" s="64"/>
      <c r="T470" s="59"/>
      <c r="U470" s="59" t="s">
        <v>2465</v>
      </c>
      <c r="V470" s="59"/>
      <c r="W470" s="59"/>
    </row>
    <row r="471" spans="1:23" ht="15" customHeight="1" x14ac:dyDescent="0.3">
      <c r="A471" s="56" t="s">
        <v>712</v>
      </c>
      <c r="B471" s="57" t="s">
        <v>950</v>
      </c>
      <c r="C471" s="57" t="s">
        <v>66</v>
      </c>
      <c r="D471" s="58" t="s">
        <v>993</v>
      </c>
      <c r="E471" s="59"/>
      <c r="F471" s="60">
        <v>4050010</v>
      </c>
      <c r="G471" s="61" t="s">
        <v>994</v>
      </c>
      <c r="H471" s="57"/>
      <c r="I471" s="57"/>
      <c r="J471" s="57"/>
      <c r="K471" s="57"/>
      <c r="L471" s="57"/>
      <c r="M471" s="57"/>
      <c r="N471" s="57"/>
      <c r="O471" s="57" t="s">
        <v>716</v>
      </c>
      <c r="P471" s="57" t="s">
        <v>68</v>
      </c>
      <c r="Q471" s="63" t="s">
        <v>2403</v>
      </c>
      <c r="R471" s="64">
        <v>3210</v>
      </c>
      <c r="S471" s="64">
        <v>409</v>
      </c>
      <c r="T471" s="59" t="s">
        <v>66</v>
      </c>
      <c r="U471" s="59" t="s">
        <v>2465</v>
      </c>
      <c r="V471" s="59"/>
      <c r="W471" s="59"/>
    </row>
    <row r="472" spans="1:23" ht="15" customHeight="1" x14ac:dyDescent="0.3">
      <c r="A472" s="56"/>
      <c r="B472" s="57"/>
      <c r="C472" s="57"/>
      <c r="D472" s="58"/>
      <c r="E472" s="59"/>
      <c r="F472" s="60">
        <v>4100000</v>
      </c>
      <c r="G472" s="61" t="s">
        <v>1658</v>
      </c>
      <c r="H472" s="57"/>
      <c r="I472" s="57"/>
      <c r="J472" s="57"/>
      <c r="K472" s="57"/>
      <c r="L472" s="57"/>
      <c r="M472" s="57"/>
      <c r="N472" s="57"/>
      <c r="O472" s="57" t="s">
        <v>716</v>
      </c>
      <c r="P472" s="62" t="s">
        <v>137</v>
      </c>
      <c r="Q472" s="63" t="s">
        <v>2403</v>
      </c>
      <c r="R472" s="64"/>
      <c r="S472" s="64"/>
      <c r="T472" s="59"/>
      <c r="U472" s="59" t="s">
        <v>2465</v>
      </c>
      <c r="V472" s="59"/>
      <c r="W472" s="59"/>
    </row>
    <row r="473" spans="1:23" ht="15" customHeight="1" x14ac:dyDescent="0.3">
      <c r="A473" s="56"/>
      <c r="B473" s="57"/>
      <c r="C473" s="57"/>
      <c r="D473" s="58"/>
      <c r="E473" s="59"/>
      <c r="F473" s="60">
        <v>4100001</v>
      </c>
      <c r="G473" s="61" t="s">
        <v>1659</v>
      </c>
      <c r="H473" s="57"/>
      <c r="I473" s="57"/>
      <c r="J473" s="57"/>
      <c r="K473" s="57"/>
      <c r="L473" s="57"/>
      <c r="M473" s="57"/>
      <c r="N473" s="57"/>
      <c r="O473" s="57" t="s">
        <v>716</v>
      </c>
      <c r="P473" s="62" t="s">
        <v>137</v>
      </c>
      <c r="Q473" s="63" t="s">
        <v>2403</v>
      </c>
      <c r="R473" s="64"/>
      <c r="S473" s="64"/>
      <c r="T473" s="59"/>
      <c r="U473" s="59" t="s">
        <v>2465</v>
      </c>
      <c r="V473" s="59"/>
      <c r="W473" s="59"/>
    </row>
    <row r="474" spans="1:23" ht="15" customHeight="1" x14ac:dyDescent="0.3">
      <c r="A474" s="56" t="s">
        <v>712</v>
      </c>
      <c r="B474" s="57" t="s">
        <v>956</v>
      </c>
      <c r="C474" s="57" t="s">
        <v>66</v>
      </c>
      <c r="D474" s="58" t="s">
        <v>995</v>
      </c>
      <c r="E474" s="59"/>
      <c r="F474" s="60">
        <v>4100010</v>
      </c>
      <c r="G474" s="61" t="s">
        <v>996</v>
      </c>
      <c r="H474" s="57"/>
      <c r="I474" s="57"/>
      <c r="J474" s="57"/>
      <c r="K474" s="57"/>
      <c r="L474" s="57"/>
      <c r="M474" s="57"/>
      <c r="N474" s="57"/>
      <c r="O474" s="57" t="s">
        <v>716</v>
      </c>
      <c r="P474" s="57" t="s">
        <v>68</v>
      </c>
      <c r="Q474" s="63" t="s">
        <v>2403</v>
      </c>
      <c r="R474" s="64">
        <v>3210</v>
      </c>
      <c r="S474" s="64">
        <v>499</v>
      </c>
      <c r="T474" s="59" t="s">
        <v>66</v>
      </c>
      <c r="U474" s="59" t="s">
        <v>2465</v>
      </c>
      <c r="V474" s="59"/>
      <c r="W474" s="59"/>
    </row>
    <row r="475" spans="1:23" ht="15" customHeight="1" x14ac:dyDescent="0.3">
      <c r="A475" s="56" t="s">
        <v>712</v>
      </c>
      <c r="B475" s="57" t="s">
        <v>956</v>
      </c>
      <c r="C475" s="57" t="s">
        <v>66</v>
      </c>
      <c r="D475" s="58" t="s">
        <v>997</v>
      </c>
      <c r="E475" s="59"/>
      <c r="F475" s="60">
        <v>4100020</v>
      </c>
      <c r="G475" s="61" t="s">
        <v>998</v>
      </c>
      <c r="H475" s="57"/>
      <c r="I475" s="57"/>
      <c r="J475" s="57"/>
      <c r="K475" s="57"/>
      <c r="L475" s="57"/>
      <c r="M475" s="57"/>
      <c r="N475" s="57"/>
      <c r="O475" s="57" t="s">
        <v>716</v>
      </c>
      <c r="P475" s="57" t="s">
        <v>68</v>
      </c>
      <c r="Q475" s="63" t="s">
        <v>2403</v>
      </c>
      <c r="R475" s="64">
        <v>3210</v>
      </c>
      <c r="S475" s="64">
        <v>499</v>
      </c>
      <c r="T475" s="59" t="s">
        <v>66</v>
      </c>
      <c r="U475" s="59" t="s">
        <v>2465</v>
      </c>
      <c r="V475" s="59"/>
      <c r="W475" s="59"/>
    </row>
    <row r="476" spans="1:23" ht="15" customHeight="1" x14ac:dyDescent="0.3">
      <c r="A476" s="56" t="s">
        <v>712</v>
      </c>
      <c r="B476" s="57" t="s">
        <v>956</v>
      </c>
      <c r="C476" s="57" t="s">
        <v>66</v>
      </c>
      <c r="D476" s="58" t="s">
        <v>999</v>
      </c>
      <c r="E476" s="59"/>
      <c r="F476" s="60">
        <v>4100030</v>
      </c>
      <c r="G476" s="61" t="s">
        <v>1000</v>
      </c>
      <c r="H476" s="57"/>
      <c r="I476" s="57"/>
      <c r="J476" s="57"/>
      <c r="K476" s="57"/>
      <c r="L476" s="57"/>
      <c r="M476" s="57"/>
      <c r="N476" s="57"/>
      <c r="O476" s="57" t="s">
        <v>716</v>
      </c>
      <c r="P476" s="57" t="s">
        <v>68</v>
      </c>
      <c r="Q476" s="63" t="s">
        <v>2403</v>
      </c>
      <c r="R476" s="64">
        <v>3210</v>
      </c>
      <c r="S476" s="64">
        <v>499</v>
      </c>
      <c r="T476" s="59" t="s">
        <v>66</v>
      </c>
      <c r="U476" s="59" t="s">
        <v>2465</v>
      </c>
      <c r="V476" s="59"/>
      <c r="W476" s="59"/>
    </row>
    <row r="477" spans="1:23" ht="15" customHeight="1" x14ac:dyDescent="0.3">
      <c r="A477" s="56" t="s">
        <v>712</v>
      </c>
      <c r="B477" s="57" t="s">
        <v>956</v>
      </c>
      <c r="C477" s="57" t="s">
        <v>66</v>
      </c>
      <c r="D477" s="58" t="s">
        <v>1001</v>
      </c>
      <c r="E477" s="59"/>
      <c r="F477" s="60">
        <v>4100040</v>
      </c>
      <c r="G477" s="61" t="s">
        <v>1002</v>
      </c>
      <c r="H477" s="57"/>
      <c r="I477" s="57"/>
      <c r="J477" s="57"/>
      <c r="K477" s="57"/>
      <c r="L477" s="57"/>
      <c r="M477" s="57"/>
      <c r="N477" s="57"/>
      <c r="O477" s="57" t="s">
        <v>716</v>
      </c>
      <c r="P477" s="57" t="s">
        <v>68</v>
      </c>
      <c r="Q477" s="63" t="s">
        <v>2403</v>
      </c>
      <c r="R477" s="64">
        <v>3210</v>
      </c>
      <c r="S477" s="64">
        <v>499</v>
      </c>
      <c r="T477" s="59" t="s">
        <v>66</v>
      </c>
      <c r="U477" s="59" t="s">
        <v>2465</v>
      </c>
      <c r="V477" s="59"/>
      <c r="W477" s="59"/>
    </row>
    <row r="478" spans="1:23" ht="15" customHeight="1" x14ac:dyDescent="0.3">
      <c r="A478" s="56" t="s">
        <v>1003</v>
      </c>
      <c r="B478" s="57" t="s">
        <v>956</v>
      </c>
      <c r="C478" s="57" t="s">
        <v>66</v>
      </c>
      <c r="D478" s="58" t="s">
        <v>1004</v>
      </c>
      <c r="E478" s="59"/>
      <c r="F478" s="60">
        <v>4100050</v>
      </c>
      <c r="G478" s="61" t="s">
        <v>1005</v>
      </c>
      <c r="H478" s="57"/>
      <c r="I478" s="57"/>
      <c r="J478" s="57"/>
      <c r="K478" s="57"/>
      <c r="L478" s="57"/>
      <c r="M478" s="57"/>
      <c r="N478" s="57"/>
      <c r="O478" s="57" t="s">
        <v>716</v>
      </c>
      <c r="P478" s="57" t="s">
        <v>68</v>
      </c>
      <c r="Q478" s="63" t="s">
        <v>2403</v>
      </c>
      <c r="R478" s="64">
        <v>4310</v>
      </c>
      <c r="S478" s="64" t="s">
        <v>66</v>
      </c>
      <c r="T478" s="59" t="s">
        <v>66</v>
      </c>
      <c r="U478" s="59" t="s">
        <v>2465</v>
      </c>
      <c r="V478" s="59"/>
      <c r="W478" s="59"/>
    </row>
    <row r="479" spans="1:23" ht="15" customHeight="1" x14ac:dyDescent="0.3">
      <c r="A479" s="56" t="s">
        <v>712</v>
      </c>
      <c r="B479" s="57" t="s">
        <v>956</v>
      </c>
      <c r="C479" s="57" t="s">
        <v>66</v>
      </c>
      <c r="D479" s="58" t="s">
        <v>1006</v>
      </c>
      <c r="E479" s="59"/>
      <c r="F479" s="60">
        <v>4100060</v>
      </c>
      <c r="G479" s="61" t="s">
        <v>1007</v>
      </c>
      <c r="H479" s="57"/>
      <c r="I479" s="57"/>
      <c r="J479" s="57"/>
      <c r="K479" s="57"/>
      <c r="L479" s="57"/>
      <c r="M479" s="57"/>
      <c r="N479" s="57"/>
      <c r="O479" s="57" t="s">
        <v>716</v>
      </c>
      <c r="P479" s="57" t="s">
        <v>68</v>
      </c>
      <c r="Q479" s="63" t="s">
        <v>2403</v>
      </c>
      <c r="R479" s="64">
        <v>3210</v>
      </c>
      <c r="S479" s="64">
        <v>499</v>
      </c>
      <c r="T479" s="59" t="s">
        <v>66</v>
      </c>
      <c r="U479" s="59" t="s">
        <v>2465</v>
      </c>
      <c r="V479" s="59"/>
      <c r="W479" s="59"/>
    </row>
    <row r="480" spans="1:23" ht="15" customHeight="1" x14ac:dyDescent="0.3">
      <c r="A480" s="56" t="s">
        <v>712</v>
      </c>
      <c r="B480" s="57" t="s">
        <v>956</v>
      </c>
      <c r="C480" s="57" t="s">
        <v>66</v>
      </c>
      <c r="D480" s="58" t="s">
        <v>66</v>
      </c>
      <c r="E480" s="59"/>
      <c r="F480" s="60">
        <v>4100070</v>
      </c>
      <c r="G480" s="61" t="s">
        <v>1008</v>
      </c>
      <c r="H480" s="57"/>
      <c r="I480" s="57"/>
      <c r="J480" s="57"/>
      <c r="K480" s="57"/>
      <c r="L480" s="57"/>
      <c r="M480" s="57"/>
      <c r="N480" s="57"/>
      <c r="O480" s="57" t="s">
        <v>716</v>
      </c>
      <c r="P480" s="57" t="s">
        <v>68</v>
      </c>
      <c r="Q480" s="63" t="s">
        <v>2403</v>
      </c>
      <c r="R480" s="64">
        <v>3210</v>
      </c>
      <c r="S480" s="64">
        <v>499</v>
      </c>
      <c r="T480" s="59" t="s">
        <v>66</v>
      </c>
      <c r="U480" s="59" t="s">
        <v>2465</v>
      </c>
      <c r="V480" s="59"/>
      <c r="W480" s="59"/>
    </row>
    <row r="481" spans="1:23" ht="15" customHeight="1" x14ac:dyDescent="0.3">
      <c r="A481" s="56" t="s">
        <v>712</v>
      </c>
      <c r="B481" s="57" t="s">
        <v>956</v>
      </c>
      <c r="C481" s="57" t="s">
        <v>66</v>
      </c>
      <c r="D481" s="58" t="s">
        <v>66</v>
      </c>
      <c r="E481" s="59"/>
      <c r="F481" s="60">
        <v>4100080</v>
      </c>
      <c r="G481" s="61" t="s">
        <v>1009</v>
      </c>
      <c r="H481" s="57"/>
      <c r="I481" s="57"/>
      <c r="J481" s="57"/>
      <c r="K481" s="57"/>
      <c r="L481" s="57"/>
      <c r="M481" s="57"/>
      <c r="N481" s="57"/>
      <c r="O481" s="57" t="s">
        <v>716</v>
      </c>
      <c r="P481" s="57" t="s">
        <v>68</v>
      </c>
      <c r="Q481" s="63" t="s">
        <v>2403</v>
      </c>
      <c r="R481" s="64">
        <v>3210</v>
      </c>
      <c r="S481" s="64">
        <v>499</v>
      </c>
      <c r="T481" s="59" t="s">
        <v>66</v>
      </c>
      <c r="U481" s="59" t="s">
        <v>2465</v>
      </c>
      <c r="V481" s="59"/>
      <c r="W481" s="59"/>
    </row>
    <row r="482" spans="1:23" ht="15" customHeight="1" x14ac:dyDescent="0.3">
      <c r="A482" s="142"/>
      <c r="B482" s="143"/>
      <c r="C482" s="143"/>
      <c r="D482" s="144"/>
      <c r="E482" s="145"/>
      <c r="F482" s="145">
        <v>4100090</v>
      </c>
      <c r="G482" s="146" t="s">
        <v>2423</v>
      </c>
      <c r="H482" s="143"/>
      <c r="I482" s="143"/>
      <c r="J482" s="143"/>
      <c r="K482" s="143"/>
      <c r="L482" s="147"/>
      <c r="M482" s="143"/>
      <c r="N482" s="143"/>
      <c r="O482" s="143" t="s">
        <v>716</v>
      </c>
      <c r="P482" s="143" t="s">
        <v>68</v>
      </c>
      <c r="Q482" s="148" t="s">
        <v>2403</v>
      </c>
      <c r="R482" s="149">
        <v>3210</v>
      </c>
      <c r="S482" s="149">
        <v>499</v>
      </c>
      <c r="T482" s="145"/>
      <c r="U482" s="286">
        <v>44378</v>
      </c>
      <c r="V482" s="145"/>
      <c r="W482" s="145"/>
    </row>
    <row r="483" spans="1:23" ht="15" customHeight="1" x14ac:dyDescent="0.3">
      <c r="A483" s="103"/>
      <c r="B483" s="62"/>
      <c r="C483" s="62"/>
      <c r="D483" s="104"/>
      <c r="E483" s="105"/>
      <c r="F483" s="105">
        <v>4100099</v>
      </c>
      <c r="G483" s="106" t="s">
        <v>2460</v>
      </c>
      <c r="H483" s="62"/>
      <c r="I483" s="62"/>
      <c r="J483" s="62"/>
      <c r="K483" s="62"/>
      <c r="L483" s="107"/>
      <c r="M483" s="62"/>
      <c r="N483" s="62"/>
      <c r="O483" s="62" t="s">
        <v>716</v>
      </c>
      <c r="P483" s="62" t="s">
        <v>68</v>
      </c>
      <c r="Q483" s="63" t="s">
        <v>2403</v>
      </c>
      <c r="R483" s="138">
        <v>6510</v>
      </c>
      <c r="S483" s="138"/>
      <c r="T483" s="105" t="s">
        <v>1144</v>
      </c>
      <c r="U483" s="285">
        <v>44743</v>
      </c>
      <c r="V483" s="105"/>
      <c r="W483" s="105"/>
    </row>
    <row r="484" spans="1:23" ht="15" customHeight="1" x14ac:dyDescent="0.3">
      <c r="A484" s="56"/>
      <c r="B484" s="57"/>
      <c r="C484" s="57"/>
      <c r="D484" s="58"/>
      <c r="E484" s="59"/>
      <c r="F484" s="60">
        <v>4110000</v>
      </c>
      <c r="G484" s="61" t="s">
        <v>1010</v>
      </c>
      <c r="H484" s="57"/>
      <c r="I484" s="57"/>
      <c r="J484" s="57"/>
      <c r="K484" s="57"/>
      <c r="L484" s="57"/>
      <c r="M484" s="57"/>
      <c r="N484" s="57"/>
      <c r="O484" s="57" t="s">
        <v>716</v>
      </c>
      <c r="P484" s="62" t="s">
        <v>137</v>
      </c>
      <c r="Q484" s="63" t="s">
        <v>2403</v>
      </c>
      <c r="R484" s="64"/>
      <c r="S484" s="64"/>
      <c r="T484" s="59"/>
      <c r="U484" s="59" t="s">
        <v>2465</v>
      </c>
      <c r="V484" s="59"/>
      <c r="W484" s="59"/>
    </row>
    <row r="485" spans="1:23" ht="15" customHeight="1" x14ac:dyDescent="0.3">
      <c r="A485" s="56" t="s">
        <v>712</v>
      </c>
      <c r="B485" s="57" t="s">
        <v>896</v>
      </c>
      <c r="C485" s="57" t="s">
        <v>66</v>
      </c>
      <c r="D485" s="58" t="s">
        <v>897</v>
      </c>
      <c r="E485" s="59"/>
      <c r="F485" s="60">
        <v>4110020</v>
      </c>
      <c r="G485" s="61" t="s">
        <v>1010</v>
      </c>
      <c r="H485" s="57"/>
      <c r="I485" s="57"/>
      <c r="J485" s="57"/>
      <c r="K485" s="57"/>
      <c r="L485" s="57"/>
      <c r="M485" s="57"/>
      <c r="N485" s="57"/>
      <c r="O485" s="57" t="s">
        <v>716</v>
      </c>
      <c r="P485" s="57" t="s">
        <v>68</v>
      </c>
      <c r="Q485" s="63" t="s">
        <v>2403</v>
      </c>
      <c r="R485" s="64">
        <v>3210</v>
      </c>
      <c r="S485" s="64">
        <v>384</v>
      </c>
      <c r="T485" s="59" t="s">
        <v>66</v>
      </c>
      <c r="U485" s="59" t="s">
        <v>2465</v>
      </c>
      <c r="V485" s="59"/>
      <c r="W485" s="59"/>
    </row>
    <row r="486" spans="1:23" ht="15" customHeight="1" x14ac:dyDescent="0.3">
      <c r="A486" s="56"/>
      <c r="B486" s="57"/>
      <c r="C486" s="57"/>
      <c r="D486" s="58"/>
      <c r="E486" s="59"/>
      <c r="F486" s="60">
        <v>4110030</v>
      </c>
      <c r="G486" s="61" t="s">
        <v>1660</v>
      </c>
      <c r="H486" s="57"/>
      <c r="I486" s="57"/>
      <c r="J486" s="57"/>
      <c r="K486" s="57"/>
      <c r="L486" s="57"/>
      <c r="M486" s="57"/>
      <c r="N486" s="57"/>
      <c r="O486" s="57" t="s">
        <v>716</v>
      </c>
      <c r="P486" s="62" t="s">
        <v>68</v>
      </c>
      <c r="Q486" s="63" t="s">
        <v>2403</v>
      </c>
      <c r="R486" s="64">
        <v>3210</v>
      </c>
      <c r="S486" s="64">
        <v>384</v>
      </c>
      <c r="T486" s="59"/>
      <c r="U486" s="59" t="s">
        <v>2465</v>
      </c>
      <c r="V486" s="59"/>
      <c r="W486" s="59"/>
    </row>
    <row r="487" spans="1:23" ht="15" customHeight="1" x14ac:dyDescent="0.3">
      <c r="A487" s="56"/>
      <c r="B487" s="57"/>
      <c r="C487" s="57"/>
      <c r="D487" s="58"/>
      <c r="E487" s="59"/>
      <c r="F487" s="60">
        <v>4120000</v>
      </c>
      <c r="G487" s="61" t="s">
        <v>1013</v>
      </c>
      <c r="H487" s="57"/>
      <c r="I487" s="57"/>
      <c r="J487" s="57"/>
      <c r="K487" s="57"/>
      <c r="L487" s="57"/>
      <c r="M487" s="57"/>
      <c r="N487" s="57"/>
      <c r="O487" s="57" t="s">
        <v>716</v>
      </c>
      <c r="P487" s="62" t="s">
        <v>137</v>
      </c>
      <c r="Q487" s="63" t="s">
        <v>2403</v>
      </c>
      <c r="R487" s="64"/>
      <c r="S487" s="64"/>
      <c r="T487" s="59"/>
      <c r="U487" s="59" t="s">
        <v>2465</v>
      </c>
      <c r="V487" s="59"/>
      <c r="W487" s="59"/>
    </row>
    <row r="488" spans="1:23" ht="15" customHeight="1" x14ac:dyDescent="0.3">
      <c r="A488" s="56" t="s">
        <v>712</v>
      </c>
      <c r="B488" s="57" t="s">
        <v>1011</v>
      </c>
      <c r="C488" s="57" t="s">
        <v>66</v>
      </c>
      <c r="D488" s="58" t="s">
        <v>1012</v>
      </c>
      <c r="E488" s="59"/>
      <c r="F488" s="60">
        <v>4120010</v>
      </c>
      <c r="G488" s="61" t="s">
        <v>1013</v>
      </c>
      <c r="H488" s="57"/>
      <c r="I488" s="57"/>
      <c r="J488" s="57"/>
      <c r="K488" s="57"/>
      <c r="L488" s="57"/>
      <c r="M488" s="57"/>
      <c r="N488" s="57"/>
      <c r="O488" s="57" t="s">
        <v>716</v>
      </c>
      <c r="P488" s="57" t="s">
        <v>68</v>
      </c>
      <c r="Q488" s="63" t="s">
        <v>2403</v>
      </c>
      <c r="R488" s="64">
        <v>3210</v>
      </c>
      <c r="S488" s="64">
        <v>401</v>
      </c>
      <c r="T488" s="59" t="s">
        <v>66</v>
      </c>
      <c r="U488" s="59" t="s">
        <v>2465</v>
      </c>
      <c r="V488" s="59"/>
      <c r="W488" s="59"/>
    </row>
    <row r="489" spans="1:23" ht="15" customHeight="1" x14ac:dyDescent="0.3">
      <c r="A489" s="56" t="s">
        <v>1017</v>
      </c>
      <c r="B489" s="57" t="s">
        <v>1014</v>
      </c>
      <c r="C489" s="57" t="s">
        <v>66</v>
      </c>
      <c r="D489" s="58" t="s">
        <v>1015</v>
      </c>
      <c r="E489" s="59"/>
      <c r="F489" s="60">
        <v>4120020</v>
      </c>
      <c r="G489" s="61" t="s">
        <v>1016</v>
      </c>
      <c r="H489" s="57"/>
      <c r="I489" s="57"/>
      <c r="J489" s="57"/>
      <c r="K489" s="57"/>
      <c r="L489" s="57"/>
      <c r="M489" s="57"/>
      <c r="N489" s="57"/>
      <c r="O489" s="57" t="s">
        <v>716</v>
      </c>
      <c r="P489" s="57" t="s">
        <v>68</v>
      </c>
      <c r="Q489" s="63" t="s">
        <v>2403</v>
      </c>
      <c r="R489" s="64">
        <v>3220</v>
      </c>
      <c r="S489" s="64">
        <v>489</v>
      </c>
      <c r="T489" s="59" t="s">
        <v>66</v>
      </c>
      <c r="U489" s="59" t="s">
        <v>2465</v>
      </c>
      <c r="V489" s="59"/>
      <c r="W489" s="59"/>
    </row>
    <row r="490" spans="1:23" ht="15" customHeight="1" x14ac:dyDescent="0.3">
      <c r="A490" s="56" t="s">
        <v>712</v>
      </c>
      <c r="B490" s="57" t="s">
        <v>1018</v>
      </c>
      <c r="C490" s="57" t="s">
        <v>66</v>
      </c>
      <c r="D490" s="58" t="s">
        <v>1019</v>
      </c>
      <c r="E490" s="59"/>
      <c r="F490" s="60">
        <v>4120030</v>
      </c>
      <c r="G490" s="61" t="s">
        <v>1020</v>
      </c>
      <c r="H490" s="57"/>
      <c r="I490" s="57"/>
      <c r="J490" s="57"/>
      <c r="K490" s="57"/>
      <c r="L490" s="57"/>
      <c r="M490" s="57"/>
      <c r="N490" s="57"/>
      <c r="O490" s="57" t="s">
        <v>716</v>
      </c>
      <c r="P490" s="57" t="s">
        <v>68</v>
      </c>
      <c r="Q490" s="63" t="s">
        <v>2403</v>
      </c>
      <c r="R490" s="64">
        <v>3210</v>
      </c>
      <c r="S490" s="64">
        <v>411</v>
      </c>
      <c r="T490" s="59" t="s">
        <v>66</v>
      </c>
      <c r="U490" s="59" t="s">
        <v>2465</v>
      </c>
      <c r="V490" s="59"/>
      <c r="W490" s="59"/>
    </row>
    <row r="491" spans="1:23" ht="15" customHeight="1" x14ac:dyDescent="0.3">
      <c r="A491" s="56" t="s">
        <v>712</v>
      </c>
      <c r="B491" s="57" t="s">
        <v>1021</v>
      </c>
      <c r="C491" s="57" t="s">
        <v>66</v>
      </c>
      <c r="D491" s="58" t="s">
        <v>1022</v>
      </c>
      <c r="E491" s="59"/>
      <c r="F491" s="60">
        <v>4120040</v>
      </c>
      <c r="G491" s="61" t="s">
        <v>1023</v>
      </c>
      <c r="H491" s="57"/>
      <c r="I491" s="57"/>
      <c r="J491" s="57"/>
      <c r="K491" s="57"/>
      <c r="L491" s="57"/>
      <c r="M491" s="57"/>
      <c r="N491" s="57"/>
      <c r="O491" s="57" t="s">
        <v>716</v>
      </c>
      <c r="P491" s="57" t="s">
        <v>68</v>
      </c>
      <c r="Q491" s="63" t="s">
        <v>2403</v>
      </c>
      <c r="R491" s="64">
        <v>3210</v>
      </c>
      <c r="S491" s="64">
        <v>473</v>
      </c>
      <c r="T491" s="59" t="s">
        <v>66</v>
      </c>
      <c r="U491" s="59" t="s">
        <v>2465</v>
      </c>
      <c r="V491" s="59"/>
      <c r="W491" s="59"/>
    </row>
    <row r="492" spans="1:23" ht="15" customHeight="1" x14ac:dyDescent="0.3">
      <c r="A492" s="56" t="s">
        <v>712</v>
      </c>
      <c r="B492" s="57" t="s">
        <v>1024</v>
      </c>
      <c r="C492" s="57" t="s">
        <v>66</v>
      </c>
      <c r="D492" s="58" t="s">
        <v>1025</v>
      </c>
      <c r="E492" s="59"/>
      <c r="F492" s="60">
        <v>4120050</v>
      </c>
      <c r="G492" s="61" t="s">
        <v>1026</v>
      </c>
      <c r="H492" s="57"/>
      <c r="I492" s="57"/>
      <c r="J492" s="57"/>
      <c r="K492" s="57"/>
      <c r="L492" s="57"/>
      <c r="M492" s="57"/>
      <c r="N492" s="57"/>
      <c r="O492" s="57" t="s">
        <v>716</v>
      </c>
      <c r="P492" s="57" t="s">
        <v>68</v>
      </c>
      <c r="Q492" s="63" t="s">
        <v>2403</v>
      </c>
      <c r="R492" s="64">
        <v>3210</v>
      </c>
      <c r="S492" s="64">
        <v>413</v>
      </c>
      <c r="T492" s="59" t="s">
        <v>66</v>
      </c>
      <c r="U492" s="59" t="s">
        <v>2465</v>
      </c>
      <c r="V492" s="59"/>
      <c r="W492" s="59"/>
    </row>
    <row r="493" spans="1:23" ht="15" customHeight="1" x14ac:dyDescent="0.3">
      <c r="A493" s="56"/>
      <c r="B493" s="57"/>
      <c r="C493" s="57"/>
      <c r="D493" s="58"/>
      <c r="E493" s="59"/>
      <c r="F493" s="60">
        <v>4130000</v>
      </c>
      <c r="G493" s="61" t="s">
        <v>1661</v>
      </c>
      <c r="H493" s="57"/>
      <c r="I493" s="57"/>
      <c r="J493" s="57"/>
      <c r="K493" s="57"/>
      <c r="L493" s="57"/>
      <c r="M493" s="57"/>
      <c r="N493" s="57"/>
      <c r="O493" s="57" t="s">
        <v>716</v>
      </c>
      <c r="P493" s="62" t="s">
        <v>137</v>
      </c>
      <c r="Q493" s="63" t="s">
        <v>2403</v>
      </c>
      <c r="R493" s="64"/>
      <c r="S493" s="64"/>
      <c r="T493" s="59"/>
      <c r="U493" s="59" t="s">
        <v>2465</v>
      </c>
      <c r="V493" s="59"/>
      <c r="W493" s="59"/>
    </row>
    <row r="494" spans="1:23" ht="15" customHeight="1" x14ac:dyDescent="0.3">
      <c r="A494" s="115" t="s">
        <v>1028</v>
      </c>
      <c r="B494" s="116" t="s">
        <v>931</v>
      </c>
      <c r="C494" s="116" t="s">
        <v>66</v>
      </c>
      <c r="D494" s="158" t="s">
        <v>1027</v>
      </c>
      <c r="E494" s="119"/>
      <c r="F494" s="118">
        <v>4130010</v>
      </c>
      <c r="G494" s="120" t="s">
        <v>2197</v>
      </c>
      <c r="H494" s="116"/>
      <c r="I494" s="116"/>
      <c r="J494" s="116"/>
      <c r="K494" s="116"/>
      <c r="L494" s="116" t="s">
        <v>2183</v>
      </c>
      <c r="M494" s="116"/>
      <c r="N494" s="116"/>
      <c r="O494" s="116" t="s">
        <v>716</v>
      </c>
      <c r="P494" s="116" t="s">
        <v>68</v>
      </c>
      <c r="Q494" s="121" t="s">
        <v>2403</v>
      </c>
      <c r="R494" s="122">
        <v>3213</v>
      </c>
      <c r="S494" s="122">
        <v>418</v>
      </c>
      <c r="T494" s="119" t="s">
        <v>66</v>
      </c>
      <c r="U494" s="119" t="s">
        <v>2465</v>
      </c>
      <c r="V494" s="119"/>
      <c r="W494" s="119"/>
    </row>
    <row r="495" spans="1:23" ht="15" customHeight="1" x14ac:dyDescent="0.3">
      <c r="A495" s="142"/>
      <c r="B495" s="143"/>
      <c r="C495" s="143"/>
      <c r="D495" s="144"/>
      <c r="E495" s="145"/>
      <c r="F495" s="145">
        <v>4130060</v>
      </c>
      <c r="G495" s="146" t="s">
        <v>2424</v>
      </c>
      <c r="H495" s="143"/>
      <c r="I495" s="143"/>
      <c r="J495" s="143"/>
      <c r="K495" s="143"/>
      <c r="L495" s="147"/>
      <c r="M495" s="143"/>
      <c r="N495" s="143"/>
      <c r="O495" s="143" t="s">
        <v>716</v>
      </c>
      <c r="P495" s="143" t="s">
        <v>68</v>
      </c>
      <c r="Q495" s="148" t="s">
        <v>2403</v>
      </c>
      <c r="R495" s="149">
        <v>3210</v>
      </c>
      <c r="S495" s="149">
        <v>436</v>
      </c>
      <c r="T495" s="145"/>
      <c r="U495" s="286">
        <v>44378</v>
      </c>
      <c r="V495" s="145"/>
      <c r="W495" s="145"/>
    </row>
    <row r="496" spans="1:23" ht="15" customHeight="1" x14ac:dyDescent="0.3">
      <c r="A496" s="142"/>
      <c r="B496" s="143"/>
      <c r="C496" s="143"/>
      <c r="D496" s="144"/>
      <c r="E496" s="145"/>
      <c r="F496" s="145">
        <v>4130070</v>
      </c>
      <c r="G496" s="146" t="s">
        <v>2425</v>
      </c>
      <c r="H496" s="143"/>
      <c r="I496" s="143"/>
      <c r="J496" s="143"/>
      <c r="K496" s="143"/>
      <c r="L496" s="147"/>
      <c r="M496" s="143"/>
      <c r="N496" s="143"/>
      <c r="O496" s="143" t="s">
        <v>716</v>
      </c>
      <c r="P496" s="143" t="s">
        <v>68</v>
      </c>
      <c r="Q496" s="148" t="s">
        <v>2403</v>
      </c>
      <c r="R496" s="149">
        <v>3210</v>
      </c>
      <c r="S496" s="149">
        <v>435</v>
      </c>
      <c r="T496" s="145"/>
      <c r="U496" s="286">
        <v>44378</v>
      </c>
      <c r="V496" s="145"/>
      <c r="W496" s="145"/>
    </row>
    <row r="497" spans="1:23" ht="15" customHeight="1" x14ac:dyDescent="0.3">
      <c r="A497" s="142"/>
      <c r="B497" s="143"/>
      <c r="C497" s="143"/>
      <c r="D497" s="144"/>
      <c r="E497" s="145"/>
      <c r="F497" s="145">
        <v>4130080</v>
      </c>
      <c r="G497" s="146" t="s">
        <v>2366</v>
      </c>
      <c r="H497" s="143"/>
      <c r="I497" s="143"/>
      <c r="J497" s="143"/>
      <c r="K497" s="143"/>
      <c r="L497" s="147"/>
      <c r="M497" s="143"/>
      <c r="N497" s="143"/>
      <c r="O497" s="143" t="s">
        <v>716</v>
      </c>
      <c r="P497" s="143" t="s">
        <v>68</v>
      </c>
      <c r="Q497" s="148" t="s">
        <v>2403</v>
      </c>
      <c r="R497" s="149">
        <v>3210</v>
      </c>
      <c r="S497" s="149">
        <v>437</v>
      </c>
      <c r="T497" s="145"/>
      <c r="U497" s="286">
        <v>44378</v>
      </c>
      <c r="V497" s="145"/>
      <c r="W497" s="145"/>
    </row>
    <row r="498" spans="1:23" ht="15" customHeight="1" x14ac:dyDescent="0.3">
      <c r="A498" s="56"/>
      <c r="B498" s="57"/>
      <c r="C498" s="57"/>
      <c r="D498" s="58"/>
      <c r="E498" s="59"/>
      <c r="F498" s="60">
        <v>4200000</v>
      </c>
      <c r="G498" s="61" t="s">
        <v>1662</v>
      </c>
      <c r="H498" s="57"/>
      <c r="I498" s="57"/>
      <c r="J498" s="57"/>
      <c r="K498" s="57"/>
      <c r="L498" s="57"/>
      <c r="M498" s="57"/>
      <c r="N498" s="57"/>
      <c r="O498" s="57" t="s">
        <v>716</v>
      </c>
      <c r="P498" s="62" t="s">
        <v>137</v>
      </c>
      <c r="Q498" s="63" t="s">
        <v>2403</v>
      </c>
      <c r="R498" s="64"/>
      <c r="S498" s="64"/>
      <c r="T498" s="59"/>
      <c r="U498" s="59" t="s">
        <v>2465</v>
      </c>
      <c r="V498" s="59"/>
      <c r="W498" s="59"/>
    </row>
    <row r="499" spans="1:23" ht="15" customHeight="1" x14ac:dyDescent="0.3">
      <c r="A499" s="56"/>
      <c r="B499" s="57"/>
      <c r="C499" s="57"/>
      <c r="D499" s="58"/>
      <c r="E499" s="59"/>
      <c r="F499" s="60">
        <v>4200001</v>
      </c>
      <c r="G499" s="61" t="s">
        <v>1663</v>
      </c>
      <c r="H499" s="57"/>
      <c r="I499" s="57"/>
      <c r="J499" s="57"/>
      <c r="K499" s="57"/>
      <c r="L499" s="57"/>
      <c r="M499" s="57"/>
      <c r="N499" s="57"/>
      <c r="O499" s="57" t="s">
        <v>716</v>
      </c>
      <c r="P499" s="62" t="s">
        <v>137</v>
      </c>
      <c r="Q499" s="63" t="s">
        <v>2403</v>
      </c>
      <c r="R499" s="64"/>
      <c r="S499" s="64"/>
      <c r="T499" s="59"/>
      <c r="U499" s="59" t="s">
        <v>2465</v>
      </c>
      <c r="V499" s="59"/>
      <c r="W499" s="59"/>
    </row>
    <row r="500" spans="1:23" ht="15" customHeight="1" x14ac:dyDescent="0.3">
      <c r="A500" s="56" t="s">
        <v>712</v>
      </c>
      <c r="B500" s="57" t="s">
        <v>956</v>
      </c>
      <c r="C500" s="57" t="s">
        <v>66</v>
      </c>
      <c r="D500" s="58" t="s">
        <v>1029</v>
      </c>
      <c r="E500" s="59"/>
      <c r="F500" s="60">
        <v>4200010</v>
      </c>
      <c r="G500" s="61" t="s">
        <v>1030</v>
      </c>
      <c r="H500" s="57"/>
      <c r="I500" s="57"/>
      <c r="J500" s="57"/>
      <c r="K500" s="57"/>
      <c r="L500" s="57"/>
      <c r="M500" s="57"/>
      <c r="N500" s="57"/>
      <c r="O500" s="57" t="s">
        <v>716</v>
      </c>
      <c r="P500" s="57" t="s">
        <v>68</v>
      </c>
      <c r="Q500" s="63" t="s">
        <v>2403</v>
      </c>
      <c r="R500" s="64">
        <v>3210</v>
      </c>
      <c r="S500" s="64">
        <v>499</v>
      </c>
      <c r="T500" s="59" t="s">
        <v>66</v>
      </c>
      <c r="U500" s="59" t="s">
        <v>2465</v>
      </c>
      <c r="V500" s="59"/>
      <c r="W500" s="59"/>
    </row>
    <row r="501" spans="1:23" ht="15" customHeight="1" x14ac:dyDescent="0.3">
      <c r="A501" s="56" t="s">
        <v>712</v>
      </c>
      <c r="B501" s="57" t="s">
        <v>956</v>
      </c>
      <c r="C501" s="57" t="s">
        <v>66</v>
      </c>
      <c r="D501" s="58" t="s">
        <v>1031</v>
      </c>
      <c r="E501" s="59"/>
      <c r="F501" s="60">
        <v>4200020</v>
      </c>
      <c r="G501" s="61" t="s">
        <v>1032</v>
      </c>
      <c r="H501" s="57"/>
      <c r="I501" s="57"/>
      <c r="J501" s="57"/>
      <c r="K501" s="57"/>
      <c r="L501" s="57"/>
      <c r="M501" s="57"/>
      <c r="N501" s="57"/>
      <c r="O501" s="57" t="s">
        <v>716</v>
      </c>
      <c r="P501" s="57" t="s">
        <v>68</v>
      </c>
      <c r="Q501" s="63" t="s">
        <v>2403</v>
      </c>
      <c r="R501" s="64">
        <v>3210</v>
      </c>
      <c r="S501" s="64">
        <v>499</v>
      </c>
      <c r="T501" s="59" t="s">
        <v>66</v>
      </c>
      <c r="U501" s="59" t="s">
        <v>2465</v>
      </c>
      <c r="V501" s="59"/>
      <c r="W501" s="59"/>
    </row>
    <row r="502" spans="1:23" ht="15" customHeight="1" x14ac:dyDescent="0.3">
      <c r="A502" s="56" t="s">
        <v>712</v>
      </c>
      <c r="B502" s="57" t="s">
        <v>956</v>
      </c>
      <c r="C502" s="57" t="s">
        <v>66</v>
      </c>
      <c r="D502" s="58" t="s">
        <v>1033</v>
      </c>
      <c r="E502" s="59"/>
      <c r="F502" s="60">
        <v>4200030</v>
      </c>
      <c r="G502" s="61" t="s">
        <v>1034</v>
      </c>
      <c r="H502" s="57"/>
      <c r="I502" s="57"/>
      <c r="J502" s="57"/>
      <c r="K502" s="57"/>
      <c r="L502" s="57"/>
      <c r="M502" s="57"/>
      <c r="N502" s="57"/>
      <c r="O502" s="57" t="s">
        <v>716</v>
      </c>
      <c r="P502" s="57" t="s">
        <v>68</v>
      </c>
      <c r="Q502" s="63" t="s">
        <v>2403</v>
      </c>
      <c r="R502" s="64">
        <v>3210</v>
      </c>
      <c r="S502" s="64">
        <v>499</v>
      </c>
      <c r="T502" s="59" t="s">
        <v>66</v>
      </c>
      <c r="U502" s="59" t="s">
        <v>2465</v>
      </c>
      <c r="V502" s="59"/>
      <c r="W502" s="59"/>
    </row>
    <row r="503" spans="1:23" ht="15" customHeight="1" x14ac:dyDescent="0.3">
      <c r="A503" s="103"/>
      <c r="B503" s="62"/>
      <c r="C503" s="62"/>
      <c r="D503" s="104"/>
      <c r="E503" s="105"/>
      <c r="F503" s="105">
        <v>4200040</v>
      </c>
      <c r="G503" s="106" t="s">
        <v>2454</v>
      </c>
      <c r="H503" s="62"/>
      <c r="I503" s="62"/>
      <c r="J503" s="62"/>
      <c r="K503" s="62"/>
      <c r="L503" s="107"/>
      <c r="M503" s="62"/>
      <c r="N503" s="62"/>
      <c r="O503" s="62" t="s">
        <v>716</v>
      </c>
      <c r="P503" s="62" t="s">
        <v>68</v>
      </c>
      <c r="Q503" s="63" t="s">
        <v>2403</v>
      </c>
      <c r="R503" s="138">
        <v>3210</v>
      </c>
      <c r="S503" s="138">
        <v>499</v>
      </c>
      <c r="T503" s="105"/>
      <c r="U503" s="285">
        <v>45108</v>
      </c>
      <c r="V503" s="105"/>
      <c r="W503" s="105"/>
    </row>
    <row r="504" spans="1:23" ht="15" customHeight="1" x14ac:dyDescent="0.3">
      <c r="A504" s="103"/>
      <c r="B504" s="62"/>
      <c r="C504" s="62"/>
      <c r="D504" s="104"/>
      <c r="E504" s="105"/>
      <c r="F504" s="105">
        <v>4200050</v>
      </c>
      <c r="G504" s="106" t="s">
        <v>2455</v>
      </c>
      <c r="H504" s="62"/>
      <c r="I504" s="62"/>
      <c r="J504" s="62"/>
      <c r="K504" s="62"/>
      <c r="L504" s="107"/>
      <c r="M504" s="62"/>
      <c r="N504" s="62"/>
      <c r="O504" s="62" t="s">
        <v>716</v>
      </c>
      <c r="P504" s="62" t="s">
        <v>68</v>
      </c>
      <c r="Q504" s="63" t="s">
        <v>2403</v>
      </c>
      <c r="R504" s="138">
        <v>3210</v>
      </c>
      <c r="S504" s="138">
        <v>499</v>
      </c>
      <c r="T504" s="105"/>
      <c r="U504" s="285">
        <v>45108</v>
      </c>
      <c r="V504" s="105"/>
      <c r="W504" s="105"/>
    </row>
    <row r="505" spans="1:23" ht="15" customHeight="1" x14ac:dyDescent="0.3">
      <c r="A505" s="103"/>
      <c r="B505" s="62"/>
      <c r="C505" s="62"/>
      <c r="D505" s="104"/>
      <c r="E505" s="105"/>
      <c r="F505" s="105">
        <v>4200060</v>
      </c>
      <c r="G505" s="106" t="s">
        <v>2456</v>
      </c>
      <c r="H505" s="62"/>
      <c r="I505" s="62"/>
      <c r="J505" s="62"/>
      <c r="K505" s="62"/>
      <c r="L505" s="107"/>
      <c r="M505" s="62"/>
      <c r="N505" s="62"/>
      <c r="O505" s="62" t="s">
        <v>716</v>
      </c>
      <c r="P505" s="62" t="s">
        <v>68</v>
      </c>
      <c r="Q505" s="63" t="s">
        <v>2403</v>
      </c>
      <c r="R505" s="138">
        <v>3210</v>
      </c>
      <c r="S505" s="138">
        <v>499</v>
      </c>
      <c r="T505" s="105"/>
      <c r="U505" s="285">
        <v>45108</v>
      </c>
      <c r="V505" s="105"/>
      <c r="W505" s="105"/>
    </row>
    <row r="506" spans="1:23" ht="15" customHeight="1" x14ac:dyDescent="0.3">
      <c r="A506" s="56"/>
      <c r="B506" s="57"/>
      <c r="C506" s="57"/>
      <c r="D506" s="58"/>
      <c r="E506" s="59"/>
      <c r="F506" s="60">
        <v>4210000</v>
      </c>
      <c r="G506" s="61" t="s">
        <v>1037</v>
      </c>
      <c r="H506" s="57"/>
      <c r="I506" s="57"/>
      <c r="J506" s="57"/>
      <c r="K506" s="57"/>
      <c r="L506" s="57"/>
      <c r="M506" s="57"/>
      <c r="N506" s="57"/>
      <c r="O506" s="57" t="s">
        <v>716</v>
      </c>
      <c r="P506" s="62" t="s">
        <v>137</v>
      </c>
      <c r="Q506" s="63" t="s">
        <v>2403</v>
      </c>
      <c r="R506" s="64"/>
      <c r="S506" s="64"/>
      <c r="T506" s="59"/>
      <c r="U506" s="59" t="s">
        <v>2465</v>
      </c>
      <c r="V506" s="59"/>
      <c r="W506" s="59"/>
    </row>
    <row r="507" spans="1:23" ht="15" customHeight="1" x14ac:dyDescent="0.3">
      <c r="A507" s="56" t="s">
        <v>712</v>
      </c>
      <c r="B507" s="57" t="s">
        <v>1035</v>
      </c>
      <c r="C507" s="57" t="s">
        <v>66</v>
      </c>
      <c r="D507" s="58" t="s">
        <v>1036</v>
      </c>
      <c r="E507" s="59"/>
      <c r="F507" s="60">
        <v>4210010</v>
      </c>
      <c r="G507" s="61" t="s">
        <v>1037</v>
      </c>
      <c r="H507" s="57"/>
      <c r="I507" s="57"/>
      <c r="J507" s="57"/>
      <c r="K507" s="57"/>
      <c r="L507" s="57"/>
      <c r="M507" s="57"/>
      <c r="N507" s="57"/>
      <c r="O507" s="57" t="s">
        <v>716</v>
      </c>
      <c r="P507" s="57" t="s">
        <v>68</v>
      </c>
      <c r="Q507" s="63" t="s">
        <v>2403</v>
      </c>
      <c r="R507" s="64">
        <v>3210</v>
      </c>
      <c r="S507" s="64">
        <v>541</v>
      </c>
      <c r="T507" s="59" t="s">
        <v>66</v>
      </c>
      <c r="U507" s="59" t="s">
        <v>2465</v>
      </c>
      <c r="V507" s="59"/>
      <c r="W507" s="59"/>
    </row>
    <row r="508" spans="1:23" ht="15" customHeight="1" x14ac:dyDescent="0.3">
      <c r="A508" s="56"/>
      <c r="B508" s="57"/>
      <c r="C508" s="57"/>
      <c r="D508" s="58"/>
      <c r="E508" s="59"/>
      <c r="F508" s="60">
        <v>4220000</v>
      </c>
      <c r="G508" s="61" t="s">
        <v>1038</v>
      </c>
      <c r="H508" s="57"/>
      <c r="I508" s="57"/>
      <c r="J508" s="57"/>
      <c r="K508" s="57"/>
      <c r="L508" s="57"/>
      <c r="M508" s="57"/>
      <c r="N508" s="57"/>
      <c r="O508" s="57" t="s">
        <v>716</v>
      </c>
      <c r="P508" s="62" t="s">
        <v>137</v>
      </c>
      <c r="Q508" s="63" t="s">
        <v>2403</v>
      </c>
      <c r="R508" s="64"/>
      <c r="S508" s="64"/>
      <c r="T508" s="59"/>
      <c r="U508" s="59" t="s">
        <v>2465</v>
      </c>
      <c r="V508" s="59"/>
      <c r="W508" s="59"/>
    </row>
    <row r="509" spans="1:23" ht="15" customHeight="1" x14ac:dyDescent="0.3">
      <c r="A509" s="56"/>
      <c r="B509" s="57"/>
      <c r="C509" s="57"/>
      <c r="D509" s="58"/>
      <c r="E509" s="59"/>
      <c r="F509" s="60">
        <v>4220010</v>
      </c>
      <c r="G509" s="61" t="s">
        <v>1038</v>
      </c>
      <c r="H509" s="57"/>
      <c r="I509" s="57"/>
      <c r="J509" s="57"/>
      <c r="K509" s="57"/>
      <c r="L509" s="57"/>
      <c r="M509" s="57"/>
      <c r="N509" s="57"/>
      <c r="O509" s="57" t="s">
        <v>716</v>
      </c>
      <c r="P509" s="62" t="s">
        <v>68</v>
      </c>
      <c r="Q509" s="63" t="s">
        <v>2403</v>
      </c>
      <c r="R509" s="64">
        <v>3220</v>
      </c>
      <c r="S509" s="64">
        <v>820</v>
      </c>
      <c r="T509" s="59"/>
      <c r="U509" s="59" t="s">
        <v>2465</v>
      </c>
      <c r="V509" s="59"/>
      <c r="W509" s="59"/>
    </row>
    <row r="510" spans="1:23" ht="15" customHeight="1" x14ac:dyDescent="0.3">
      <c r="A510" s="56" t="s">
        <v>1017</v>
      </c>
      <c r="B510" s="57" t="s">
        <v>1039</v>
      </c>
      <c r="C510" s="57" t="s">
        <v>66</v>
      </c>
      <c r="D510" s="58" t="s">
        <v>794</v>
      </c>
      <c r="E510" s="59"/>
      <c r="F510" s="60">
        <v>4220020</v>
      </c>
      <c r="G510" s="61" t="s">
        <v>1040</v>
      </c>
      <c r="H510" s="57"/>
      <c r="I510" s="57"/>
      <c r="J510" s="57"/>
      <c r="K510" s="57"/>
      <c r="L510" s="57"/>
      <c r="M510" s="57"/>
      <c r="N510" s="57"/>
      <c r="O510" s="57" t="s">
        <v>716</v>
      </c>
      <c r="P510" s="57" t="s">
        <v>68</v>
      </c>
      <c r="Q510" s="63" t="s">
        <v>2403</v>
      </c>
      <c r="R510" s="64">
        <v>3220</v>
      </c>
      <c r="S510" s="64">
        <v>441</v>
      </c>
      <c r="T510" s="59" t="s">
        <v>66</v>
      </c>
      <c r="U510" s="59" t="s">
        <v>2465</v>
      </c>
      <c r="V510" s="59"/>
      <c r="W510" s="59"/>
    </row>
    <row r="511" spans="1:23" ht="15" customHeight="1" x14ac:dyDescent="0.3">
      <c r="A511" s="56" t="s">
        <v>1017</v>
      </c>
      <c r="B511" s="57" t="s">
        <v>1035</v>
      </c>
      <c r="C511" s="57" t="s">
        <v>66</v>
      </c>
      <c r="D511" s="58" t="s">
        <v>794</v>
      </c>
      <c r="E511" s="59"/>
      <c r="F511" s="60">
        <v>4220025</v>
      </c>
      <c r="G511" s="61" t="s">
        <v>1041</v>
      </c>
      <c r="H511" s="57"/>
      <c r="I511" s="57"/>
      <c r="J511" s="57"/>
      <c r="K511" s="57"/>
      <c r="L511" s="57"/>
      <c r="M511" s="57"/>
      <c r="N511" s="57"/>
      <c r="O511" s="57" t="s">
        <v>716</v>
      </c>
      <c r="P511" s="57" t="s">
        <v>68</v>
      </c>
      <c r="Q511" s="63" t="s">
        <v>2403</v>
      </c>
      <c r="R511" s="64">
        <v>3220</v>
      </c>
      <c r="S511" s="64">
        <v>820</v>
      </c>
      <c r="T511" s="59" t="s">
        <v>66</v>
      </c>
      <c r="U511" s="59" t="s">
        <v>2465</v>
      </c>
      <c r="V511" s="59" t="s">
        <v>2466</v>
      </c>
      <c r="W511" s="59"/>
    </row>
    <row r="512" spans="1:23" ht="15" customHeight="1" x14ac:dyDescent="0.3">
      <c r="A512" s="56"/>
      <c r="B512" s="57"/>
      <c r="C512" s="57"/>
      <c r="D512" s="58"/>
      <c r="E512" s="59"/>
      <c r="F512" s="60">
        <v>5000000</v>
      </c>
      <c r="G512" s="61" t="s">
        <v>1664</v>
      </c>
      <c r="H512" s="57"/>
      <c r="I512" s="57"/>
      <c r="J512" s="57"/>
      <c r="K512" s="57"/>
      <c r="L512" s="57"/>
      <c r="M512" s="57"/>
      <c r="N512" s="57"/>
      <c r="O512" s="57" t="s">
        <v>1045</v>
      </c>
      <c r="P512" s="62" t="s">
        <v>137</v>
      </c>
      <c r="Q512" s="63" t="s">
        <v>2426</v>
      </c>
      <c r="R512" s="64"/>
      <c r="S512" s="64"/>
      <c r="T512" s="59"/>
      <c r="U512" s="59" t="s">
        <v>2465</v>
      </c>
      <c r="V512" s="59"/>
      <c r="W512" s="59"/>
    </row>
    <row r="513" spans="1:23" ht="15" customHeight="1" x14ac:dyDescent="0.3">
      <c r="A513" s="56"/>
      <c r="B513" s="57"/>
      <c r="C513" s="57"/>
      <c r="D513" s="58"/>
      <c r="E513" s="59"/>
      <c r="F513" s="60">
        <v>5000002</v>
      </c>
      <c r="G513" s="61" t="s">
        <v>1665</v>
      </c>
      <c r="H513" s="57"/>
      <c r="I513" s="57"/>
      <c r="J513" s="57"/>
      <c r="K513" s="57"/>
      <c r="L513" s="57"/>
      <c r="M513" s="57"/>
      <c r="N513" s="57"/>
      <c r="O513" s="57" t="s">
        <v>1045</v>
      </c>
      <c r="P513" s="62" t="s">
        <v>137</v>
      </c>
      <c r="Q513" s="63" t="s">
        <v>2426</v>
      </c>
      <c r="R513" s="64"/>
      <c r="S513" s="64"/>
      <c r="T513" s="59"/>
      <c r="U513" s="59" t="s">
        <v>2465</v>
      </c>
      <c r="V513" s="59"/>
      <c r="W513" s="59"/>
    </row>
    <row r="514" spans="1:23" ht="15" customHeight="1" x14ac:dyDescent="0.3">
      <c r="A514" s="56"/>
      <c r="B514" s="57"/>
      <c r="C514" s="57"/>
      <c r="D514" s="58"/>
      <c r="E514" s="59"/>
      <c r="F514" s="60">
        <v>5000003</v>
      </c>
      <c r="G514" s="61" t="s">
        <v>1666</v>
      </c>
      <c r="H514" s="57"/>
      <c r="I514" s="57"/>
      <c r="J514" s="57"/>
      <c r="K514" s="57"/>
      <c r="L514" s="57"/>
      <c r="M514" s="57"/>
      <c r="N514" s="57"/>
      <c r="O514" s="57" t="s">
        <v>1045</v>
      </c>
      <c r="P514" s="62" t="s">
        <v>137</v>
      </c>
      <c r="Q514" s="63" t="s">
        <v>2426</v>
      </c>
      <c r="R514" s="64"/>
      <c r="S514" s="64"/>
      <c r="T514" s="59"/>
      <c r="U514" s="59" t="s">
        <v>2465</v>
      </c>
      <c r="V514" s="59"/>
      <c r="W514" s="59"/>
    </row>
    <row r="515" spans="1:23" ht="15" customHeight="1" x14ac:dyDescent="0.3">
      <c r="A515" s="56" t="s">
        <v>760</v>
      </c>
      <c r="B515" s="57" t="s">
        <v>66</v>
      </c>
      <c r="C515" s="57" t="s">
        <v>1042</v>
      </c>
      <c r="D515" s="58" t="s">
        <v>1043</v>
      </c>
      <c r="E515" s="59"/>
      <c r="F515" s="60">
        <v>5000010</v>
      </c>
      <c r="G515" s="61" t="s">
        <v>1044</v>
      </c>
      <c r="H515" s="57"/>
      <c r="I515" s="57" t="s">
        <v>2164</v>
      </c>
      <c r="J515" s="57"/>
      <c r="K515" s="57"/>
      <c r="L515" s="57" t="s">
        <v>2182</v>
      </c>
      <c r="M515" s="57"/>
      <c r="N515" s="57"/>
      <c r="O515" s="57" t="s">
        <v>1045</v>
      </c>
      <c r="P515" s="57" t="s">
        <v>68</v>
      </c>
      <c r="Q515" s="63" t="s">
        <v>2426</v>
      </c>
      <c r="R515" s="64">
        <v>6510</v>
      </c>
      <c r="S515" s="64" t="s">
        <v>66</v>
      </c>
      <c r="T515" s="59" t="s">
        <v>1046</v>
      </c>
      <c r="U515" s="59" t="s">
        <v>2465</v>
      </c>
      <c r="V515" s="59"/>
      <c r="W515" s="59"/>
    </row>
    <row r="516" spans="1:23" ht="15" customHeight="1" x14ac:dyDescent="0.3">
      <c r="A516" s="56" t="s">
        <v>760</v>
      </c>
      <c r="B516" s="57" t="s">
        <v>66</v>
      </c>
      <c r="C516" s="57" t="s">
        <v>1047</v>
      </c>
      <c r="D516" s="58" t="s">
        <v>1048</v>
      </c>
      <c r="E516" s="59"/>
      <c r="F516" s="60">
        <v>5000020</v>
      </c>
      <c r="G516" s="61" t="s">
        <v>1049</v>
      </c>
      <c r="H516" s="57"/>
      <c r="I516" s="57" t="s">
        <v>2164</v>
      </c>
      <c r="J516" s="57"/>
      <c r="K516" s="57"/>
      <c r="L516" s="57" t="s">
        <v>2182</v>
      </c>
      <c r="M516" s="57"/>
      <c r="N516" s="57"/>
      <c r="O516" s="57" t="s">
        <v>1045</v>
      </c>
      <c r="P516" s="57" t="s">
        <v>68</v>
      </c>
      <c r="Q516" s="63" t="s">
        <v>2426</v>
      </c>
      <c r="R516" s="64">
        <v>6510</v>
      </c>
      <c r="S516" s="64" t="s">
        <v>66</v>
      </c>
      <c r="T516" s="59" t="s">
        <v>1046</v>
      </c>
      <c r="U516" s="59" t="s">
        <v>2465</v>
      </c>
      <c r="V516" s="59"/>
      <c r="W516" s="59"/>
    </row>
    <row r="517" spans="1:23" ht="15" customHeight="1" x14ac:dyDescent="0.3">
      <c r="A517" s="56" t="s">
        <v>760</v>
      </c>
      <c r="B517" s="57" t="s">
        <v>66</v>
      </c>
      <c r="C517" s="57" t="s">
        <v>1050</v>
      </c>
      <c r="D517" s="58" t="s">
        <v>1051</v>
      </c>
      <c r="E517" s="59"/>
      <c r="F517" s="60">
        <v>5000030</v>
      </c>
      <c r="G517" s="61" t="s">
        <v>1052</v>
      </c>
      <c r="H517" s="57"/>
      <c r="I517" s="57" t="s">
        <v>2164</v>
      </c>
      <c r="J517" s="57"/>
      <c r="K517" s="57"/>
      <c r="L517" s="57" t="s">
        <v>2182</v>
      </c>
      <c r="M517" s="57"/>
      <c r="N517" s="57"/>
      <c r="O517" s="57" t="s">
        <v>1045</v>
      </c>
      <c r="P517" s="57" t="s">
        <v>68</v>
      </c>
      <c r="Q517" s="63" t="s">
        <v>2426</v>
      </c>
      <c r="R517" s="64">
        <v>6510</v>
      </c>
      <c r="S517" s="64" t="s">
        <v>66</v>
      </c>
      <c r="T517" s="59" t="s">
        <v>1046</v>
      </c>
      <c r="U517" s="59" t="s">
        <v>2465</v>
      </c>
      <c r="V517" s="59"/>
      <c r="W517" s="59"/>
    </row>
    <row r="518" spans="1:23" ht="15" customHeight="1" x14ac:dyDescent="0.3">
      <c r="A518" s="56" t="s">
        <v>760</v>
      </c>
      <c r="B518" s="57" t="s">
        <v>66</v>
      </c>
      <c r="C518" s="57" t="s">
        <v>1053</v>
      </c>
      <c r="D518" s="58" t="s">
        <v>1054</v>
      </c>
      <c r="E518" s="59"/>
      <c r="F518" s="60">
        <v>5000040</v>
      </c>
      <c r="G518" s="61" t="s">
        <v>1055</v>
      </c>
      <c r="H518" s="57"/>
      <c r="I518" s="57" t="s">
        <v>2164</v>
      </c>
      <c r="J518" s="57"/>
      <c r="K518" s="57"/>
      <c r="L518" s="57" t="s">
        <v>2182</v>
      </c>
      <c r="M518" s="57"/>
      <c r="N518" s="57"/>
      <c r="O518" s="57" t="s">
        <v>1045</v>
      </c>
      <c r="P518" s="57" t="s">
        <v>68</v>
      </c>
      <c r="Q518" s="63" t="s">
        <v>2426</v>
      </c>
      <c r="R518" s="64">
        <v>6510</v>
      </c>
      <c r="S518" s="64" t="s">
        <v>66</v>
      </c>
      <c r="T518" s="59" t="s">
        <v>1046</v>
      </c>
      <c r="U518" s="59" t="s">
        <v>2465</v>
      </c>
      <c r="V518" s="59"/>
      <c r="W518" s="59"/>
    </row>
    <row r="519" spans="1:23" ht="15" customHeight="1" x14ac:dyDescent="0.3">
      <c r="A519" s="56" t="s">
        <v>760</v>
      </c>
      <c r="B519" s="57" t="s">
        <v>66</v>
      </c>
      <c r="C519" s="57" t="s">
        <v>1046</v>
      </c>
      <c r="D519" s="58" t="s">
        <v>1056</v>
      </c>
      <c r="E519" s="59"/>
      <c r="F519" s="60">
        <v>5000050</v>
      </c>
      <c r="G519" s="61" t="s">
        <v>1057</v>
      </c>
      <c r="H519" s="57"/>
      <c r="I519" s="57" t="s">
        <v>2164</v>
      </c>
      <c r="J519" s="57"/>
      <c r="K519" s="57"/>
      <c r="L519" s="57" t="s">
        <v>2182</v>
      </c>
      <c r="M519" s="57"/>
      <c r="N519" s="57"/>
      <c r="O519" s="57" t="s">
        <v>1045</v>
      </c>
      <c r="P519" s="57" t="s">
        <v>68</v>
      </c>
      <c r="Q519" s="63" t="s">
        <v>2426</v>
      </c>
      <c r="R519" s="64">
        <v>6510</v>
      </c>
      <c r="S519" s="64" t="s">
        <v>66</v>
      </c>
      <c r="T519" s="59" t="s">
        <v>1046</v>
      </c>
      <c r="U519" s="59" t="s">
        <v>2465</v>
      </c>
      <c r="V519" s="59"/>
      <c r="W519" s="59"/>
    </row>
    <row r="520" spans="1:23" ht="15" customHeight="1" x14ac:dyDescent="0.3">
      <c r="A520" s="196" t="s">
        <v>760</v>
      </c>
      <c r="B520" s="197" t="s">
        <v>66</v>
      </c>
      <c r="C520" s="197" t="s">
        <v>1058</v>
      </c>
      <c r="D520" s="58" t="s">
        <v>1059</v>
      </c>
      <c r="E520" s="198"/>
      <c r="F520" s="199">
        <v>5000060</v>
      </c>
      <c r="G520" s="200" t="s">
        <v>1060</v>
      </c>
      <c r="H520" s="197"/>
      <c r="I520" s="197" t="s">
        <v>2164</v>
      </c>
      <c r="J520" s="197"/>
      <c r="K520" s="197"/>
      <c r="L520" s="57" t="s">
        <v>2182</v>
      </c>
      <c r="M520" s="197"/>
      <c r="N520" s="197"/>
      <c r="O520" s="197" t="s">
        <v>1045</v>
      </c>
      <c r="P520" s="197" t="s">
        <v>68</v>
      </c>
      <c r="Q520" s="148" t="s">
        <v>2426</v>
      </c>
      <c r="R520" s="201">
        <v>6510</v>
      </c>
      <c r="S520" s="201" t="s">
        <v>66</v>
      </c>
      <c r="T520" s="198" t="s">
        <v>1061</v>
      </c>
      <c r="U520" s="198" t="s">
        <v>2465</v>
      </c>
      <c r="V520" s="198"/>
      <c r="W520" s="198"/>
    </row>
    <row r="521" spans="1:23" ht="15" customHeight="1" x14ac:dyDescent="0.3">
      <c r="A521" s="196" t="s">
        <v>760</v>
      </c>
      <c r="B521" s="197" t="s">
        <v>66</v>
      </c>
      <c r="C521" s="197" t="s">
        <v>1061</v>
      </c>
      <c r="D521" s="58" t="s">
        <v>1062</v>
      </c>
      <c r="E521" s="198"/>
      <c r="F521" s="199">
        <v>5000070</v>
      </c>
      <c r="G521" s="200" t="s">
        <v>1063</v>
      </c>
      <c r="H521" s="197"/>
      <c r="I521" s="197" t="s">
        <v>2164</v>
      </c>
      <c r="J521" s="197"/>
      <c r="K521" s="197"/>
      <c r="L521" s="57" t="s">
        <v>2182</v>
      </c>
      <c r="M521" s="197"/>
      <c r="N521" s="197"/>
      <c r="O521" s="197" t="s">
        <v>1045</v>
      </c>
      <c r="P521" s="197" t="s">
        <v>68</v>
      </c>
      <c r="Q521" s="148" t="s">
        <v>2426</v>
      </c>
      <c r="R521" s="201">
        <v>6510</v>
      </c>
      <c r="S521" s="201" t="s">
        <v>66</v>
      </c>
      <c r="T521" s="198" t="s">
        <v>1061</v>
      </c>
      <c r="U521" s="198" t="s">
        <v>2465</v>
      </c>
      <c r="V521" s="198"/>
      <c r="W521" s="198"/>
    </row>
    <row r="522" spans="1:23" ht="15" customHeight="1" x14ac:dyDescent="0.3">
      <c r="A522" s="196" t="s">
        <v>760</v>
      </c>
      <c r="B522" s="197" t="s">
        <v>66</v>
      </c>
      <c r="C522" s="197" t="s">
        <v>1064</v>
      </c>
      <c r="D522" s="58" t="s">
        <v>1065</v>
      </c>
      <c r="E522" s="198"/>
      <c r="F522" s="199">
        <v>5000080</v>
      </c>
      <c r="G522" s="200" t="s">
        <v>1066</v>
      </c>
      <c r="H522" s="197"/>
      <c r="I522" s="197" t="s">
        <v>2164</v>
      </c>
      <c r="J522" s="197"/>
      <c r="K522" s="197"/>
      <c r="L522" s="57" t="s">
        <v>2182</v>
      </c>
      <c r="M522" s="197"/>
      <c r="N522" s="197"/>
      <c r="O522" s="197" t="s">
        <v>1045</v>
      </c>
      <c r="P522" s="197" t="s">
        <v>68</v>
      </c>
      <c r="Q522" s="148" t="s">
        <v>2426</v>
      </c>
      <c r="R522" s="201">
        <v>6510</v>
      </c>
      <c r="S522" s="201" t="s">
        <v>66</v>
      </c>
      <c r="T522" s="198" t="s">
        <v>1061</v>
      </c>
      <c r="U522" s="198" t="s">
        <v>2465</v>
      </c>
      <c r="V522" s="198"/>
      <c r="W522" s="198"/>
    </row>
    <row r="523" spans="1:23" ht="15" customHeight="1" x14ac:dyDescent="0.3">
      <c r="A523" s="196" t="s">
        <v>760</v>
      </c>
      <c r="B523" s="197" t="s">
        <v>66</v>
      </c>
      <c r="C523" s="197" t="s">
        <v>1067</v>
      </c>
      <c r="D523" s="58" t="s">
        <v>1068</v>
      </c>
      <c r="E523" s="198"/>
      <c r="F523" s="199">
        <v>5000090</v>
      </c>
      <c r="G523" s="200" t="s">
        <v>1069</v>
      </c>
      <c r="H523" s="197"/>
      <c r="I523" s="197" t="s">
        <v>2164</v>
      </c>
      <c r="J523" s="197"/>
      <c r="K523" s="197"/>
      <c r="L523" s="57" t="s">
        <v>2182</v>
      </c>
      <c r="M523" s="197"/>
      <c r="N523" s="197"/>
      <c r="O523" s="197" t="s">
        <v>1045</v>
      </c>
      <c r="P523" s="197" t="s">
        <v>68</v>
      </c>
      <c r="Q523" s="148" t="s">
        <v>2426</v>
      </c>
      <c r="R523" s="201">
        <v>6510</v>
      </c>
      <c r="S523" s="201" t="s">
        <v>66</v>
      </c>
      <c r="T523" s="198" t="s">
        <v>1061</v>
      </c>
      <c r="U523" s="198" t="s">
        <v>2465</v>
      </c>
      <c r="V523" s="198"/>
      <c r="W523" s="198"/>
    </row>
    <row r="524" spans="1:23" ht="15" customHeight="1" x14ac:dyDescent="0.3">
      <c r="A524" s="56" t="s">
        <v>760</v>
      </c>
      <c r="B524" s="57" t="s">
        <v>66</v>
      </c>
      <c r="C524" s="57" t="s">
        <v>1070</v>
      </c>
      <c r="D524" s="58" t="s">
        <v>1071</v>
      </c>
      <c r="E524" s="59"/>
      <c r="F524" s="60">
        <v>5000100</v>
      </c>
      <c r="G524" s="61" t="s">
        <v>1072</v>
      </c>
      <c r="H524" s="57"/>
      <c r="I524" s="57" t="s">
        <v>2164</v>
      </c>
      <c r="J524" s="57"/>
      <c r="K524" s="57"/>
      <c r="L524" s="57" t="s">
        <v>2182</v>
      </c>
      <c r="M524" s="57"/>
      <c r="N524" s="57"/>
      <c r="O524" s="57" t="s">
        <v>1045</v>
      </c>
      <c r="P524" s="57" t="s">
        <v>68</v>
      </c>
      <c r="Q524" s="63" t="s">
        <v>2426</v>
      </c>
      <c r="R524" s="64">
        <v>6510</v>
      </c>
      <c r="S524" s="64" t="s">
        <v>66</v>
      </c>
      <c r="T524" s="59" t="s">
        <v>1047</v>
      </c>
      <c r="U524" s="59" t="s">
        <v>2465</v>
      </c>
      <c r="V524" s="59"/>
      <c r="W524" s="59"/>
    </row>
    <row r="525" spans="1:23" ht="15" customHeight="1" x14ac:dyDescent="0.3">
      <c r="A525" s="56" t="s">
        <v>760</v>
      </c>
      <c r="B525" s="57" t="s">
        <v>66</v>
      </c>
      <c r="C525" s="57" t="s">
        <v>1046</v>
      </c>
      <c r="D525" s="58" t="s">
        <v>1073</v>
      </c>
      <c r="E525" s="59"/>
      <c r="F525" s="60">
        <v>5000110</v>
      </c>
      <c r="G525" s="61" t="s">
        <v>1074</v>
      </c>
      <c r="H525" s="57"/>
      <c r="I525" s="57" t="s">
        <v>2164</v>
      </c>
      <c r="J525" s="57"/>
      <c r="K525" s="57"/>
      <c r="L525" s="57" t="s">
        <v>2182</v>
      </c>
      <c r="M525" s="57"/>
      <c r="N525" s="57"/>
      <c r="O525" s="57" t="s">
        <v>1045</v>
      </c>
      <c r="P525" s="57" t="s">
        <v>68</v>
      </c>
      <c r="Q525" s="63" t="s">
        <v>2426</v>
      </c>
      <c r="R525" s="64">
        <v>6510</v>
      </c>
      <c r="S525" s="64" t="s">
        <v>66</v>
      </c>
      <c r="T525" s="59" t="s">
        <v>1046</v>
      </c>
      <c r="U525" s="59" t="s">
        <v>2465</v>
      </c>
      <c r="V525" s="59"/>
      <c r="W525" s="59"/>
    </row>
    <row r="526" spans="1:23" ht="15" customHeight="1" x14ac:dyDescent="0.3">
      <c r="A526" s="56" t="s">
        <v>760</v>
      </c>
      <c r="B526" s="57" t="s">
        <v>66</v>
      </c>
      <c r="C526" s="57" t="s">
        <v>1075</v>
      </c>
      <c r="D526" s="58" t="s">
        <v>1076</v>
      </c>
      <c r="E526" s="59"/>
      <c r="F526" s="60">
        <v>5000120</v>
      </c>
      <c r="G526" s="61" t="s">
        <v>1077</v>
      </c>
      <c r="H526" s="57"/>
      <c r="I526" s="57" t="s">
        <v>2164</v>
      </c>
      <c r="J526" s="57"/>
      <c r="K526" s="57"/>
      <c r="L526" s="57" t="s">
        <v>2182</v>
      </c>
      <c r="M526" s="57"/>
      <c r="N526" s="57"/>
      <c r="O526" s="57" t="s">
        <v>1045</v>
      </c>
      <c r="P526" s="57" t="s">
        <v>68</v>
      </c>
      <c r="Q526" s="63" t="s">
        <v>2426</v>
      </c>
      <c r="R526" s="64">
        <v>6510</v>
      </c>
      <c r="S526" s="64" t="s">
        <v>66</v>
      </c>
      <c r="T526" s="59" t="s">
        <v>1047</v>
      </c>
      <c r="U526" s="59" t="s">
        <v>2465</v>
      </c>
      <c r="V526" s="59"/>
      <c r="W526" s="59"/>
    </row>
    <row r="527" spans="1:23" ht="15" customHeight="1" x14ac:dyDescent="0.3">
      <c r="A527" s="56" t="s">
        <v>760</v>
      </c>
      <c r="B527" s="57" t="s">
        <v>66</v>
      </c>
      <c r="C527" s="57" t="s">
        <v>1078</v>
      </c>
      <c r="D527" s="58" t="s">
        <v>1079</v>
      </c>
      <c r="E527" s="59"/>
      <c r="F527" s="60">
        <v>5000130</v>
      </c>
      <c r="G527" s="61" t="s">
        <v>1080</v>
      </c>
      <c r="H527" s="57"/>
      <c r="I527" s="57" t="s">
        <v>2164</v>
      </c>
      <c r="J527" s="57"/>
      <c r="K527" s="57"/>
      <c r="L527" s="57" t="s">
        <v>2182</v>
      </c>
      <c r="M527" s="57"/>
      <c r="N527" s="57"/>
      <c r="O527" s="57" t="s">
        <v>1045</v>
      </c>
      <c r="P527" s="57" t="s">
        <v>68</v>
      </c>
      <c r="Q527" s="63" t="s">
        <v>2426</v>
      </c>
      <c r="R527" s="64">
        <v>6510</v>
      </c>
      <c r="S527" s="64" t="s">
        <v>66</v>
      </c>
      <c r="T527" s="59" t="s">
        <v>1078</v>
      </c>
      <c r="U527" s="59" t="s">
        <v>2465</v>
      </c>
      <c r="V527" s="59"/>
      <c r="W527" s="59"/>
    </row>
    <row r="528" spans="1:23" ht="15" customHeight="1" x14ac:dyDescent="0.3">
      <c r="A528" s="56" t="s">
        <v>760</v>
      </c>
      <c r="B528" s="57" t="s">
        <v>66</v>
      </c>
      <c r="C528" s="57" t="s">
        <v>1081</v>
      </c>
      <c r="D528" s="58" t="s">
        <v>1082</v>
      </c>
      <c r="E528" s="59"/>
      <c r="F528" s="60">
        <v>5000140</v>
      </c>
      <c r="G528" s="61" t="s">
        <v>1083</v>
      </c>
      <c r="H528" s="57"/>
      <c r="I528" s="57" t="s">
        <v>2164</v>
      </c>
      <c r="J528" s="57"/>
      <c r="K528" s="57"/>
      <c r="L528" s="57" t="s">
        <v>2182</v>
      </c>
      <c r="M528" s="57"/>
      <c r="N528" s="57"/>
      <c r="O528" s="57" t="s">
        <v>1045</v>
      </c>
      <c r="P528" s="57" t="s">
        <v>68</v>
      </c>
      <c r="Q528" s="63" t="s">
        <v>2426</v>
      </c>
      <c r="R528" s="64">
        <v>6510</v>
      </c>
      <c r="S528" s="64" t="s">
        <v>66</v>
      </c>
      <c r="T528" s="59" t="s">
        <v>1078</v>
      </c>
      <c r="U528" s="59" t="s">
        <v>2465</v>
      </c>
      <c r="V528" s="59"/>
      <c r="W528" s="59"/>
    </row>
    <row r="529" spans="1:23" ht="15" customHeight="1" x14ac:dyDescent="0.3">
      <c r="A529" s="56" t="s">
        <v>760</v>
      </c>
      <c r="B529" s="57" t="s">
        <v>66</v>
      </c>
      <c r="C529" s="57" t="s">
        <v>1084</v>
      </c>
      <c r="D529" s="58" t="s">
        <v>1085</v>
      </c>
      <c r="E529" s="59"/>
      <c r="F529" s="60">
        <v>5000150</v>
      </c>
      <c r="G529" s="61" t="s">
        <v>1086</v>
      </c>
      <c r="H529" s="57"/>
      <c r="I529" s="57" t="s">
        <v>2164</v>
      </c>
      <c r="J529" s="57"/>
      <c r="K529" s="57"/>
      <c r="L529" s="57" t="s">
        <v>2182</v>
      </c>
      <c r="M529" s="57"/>
      <c r="N529" s="57"/>
      <c r="O529" s="57" t="s">
        <v>1045</v>
      </c>
      <c r="P529" s="57" t="s">
        <v>68</v>
      </c>
      <c r="Q529" s="63" t="s">
        <v>2426</v>
      </c>
      <c r="R529" s="64">
        <v>6510</v>
      </c>
      <c r="S529" s="64" t="s">
        <v>66</v>
      </c>
      <c r="T529" s="59" t="s">
        <v>1084</v>
      </c>
      <c r="U529" s="59" t="s">
        <v>2465</v>
      </c>
      <c r="V529" s="59"/>
      <c r="W529" s="59"/>
    </row>
    <row r="530" spans="1:23" ht="15" customHeight="1" x14ac:dyDescent="0.3">
      <c r="A530" s="56" t="s">
        <v>760</v>
      </c>
      <c r="B530" s="57" t="s">
        <v>66</v>
      </c>
      <c r="C530" s="57" t="s">
        <v>1087</v>
      </c>
      <c r="D530" s="58" t="s">
        <v>1088</v>
      </c>
      <c r="E530" s="59"/>
      <c r="F530" s="60">
        <v>5000160</v>
      </c>
      <c r="G530" s="61" t="s">
        <v>1089</v>
      </c>
      <c r="H530" s="57"/>
      <c r="I530" s="57" t="s">
        <v>2164</v>
      </c>
      <c r="J530" s="57"/>
      <c r="K530" s="57"/>
      <c r="L530" s="57" t="s">
        <v>2182</v>
      </c>
      <c r="M530" s="57"/>
      <c r="N530" s="57"/>
      <c r="O530" s="57" t="s">
        <v>1045</v>
      </c>
      <c r="P530" s="57" t="s">
        <v>68</v>
      </c>
      <c r="Q530" s="63" t="s">
        <v>2426</v>
      </c>
      <c r="R530" s="64">
        <v>6510</v>
      </c>
      <c r="S530" s="64" t="s">
        <v>66</v>
      </c>
      <c r="T530" s="59" t="s">
        <v>1087</v>
      </c>
      <c r="U530" s="59" t="s">
        <v>2465</v>
      </c>
      <c r="V530" s="59"/>
      <c r="W530" s="59"/>
    </row>
    <row r="531" spans="1:23" ht="15" customHeight="1" x14ac:dyDescent="0.3">
      <c r="A531" s="56" t="s">
        <v>760</v>
      </c>
      <c r="B531" s="57" t="s">
        <v>66</v>
      </c>
      <c r="C531" s="57" t="s">
        <v>1090</v>
      </c>
      <c r="D531" s="58" t="s">
        <v>1091</v>
      </c>
      <c r="E531" s="59"/>
      <c r="F531" s="60">
        <v>5000170</v>
      </c>
      <c r="G531" s="61" t="s">
        <v>1092</v>
      </c>
      <c r="H531" s="57"/>
      <c r="I531" s="57" t="s">
        <v>2164</v>
      </c>
      <c r="J531" s="57"/>
      <c r="K531" s="57"/>
      <c r="L531" s="57" t="s">
        <v>2182</v>
      </c>
      <c r="M531" s="57"/>
      <c r="N531" s="57"/>
      <c r="O531" s="57" t="s">
        <v>1045</v>
      </c>
      <c r="P531" s="57" t="s">
        <v>68</v>
      </c>
      <c r="Q531" s="63" t="s">
        <v>2426</v>
      </c>
      <c r="R531" s="64">
        <v>6510</v>
      </c>
      <c r="S531" s="64" t="s">
        <v>66</v>
      </c>
      <c r="T531" s="59" t="s">
        <v>1090</v>
      </c>
      <c r="U531" s="59" t="s">
        <v>2465</v>
      </c>
      <c r="V531" s="59"/>
      <c r="W531" s="59"/>
    </row>
    <row r="532" spans="1:23" ht="15" customHeight="1" x14ac:dyDescent="0.3">
      <c r="A532" s="56" t="s">
        <v>760</v>
      </c>
      <c r="B532" s="57" t="s">
        <v>66</v>
      </c>
      <c r="C532" s="57" t="s">
        <v>1093</v>
      </c>
      <c r="D532" s="58" t="s">
        <v>1094</v>
      </c>
      <c r="E532" s="59"/>
      <c r="F532" s="60">
        <v>5000180</v>
      </c>
      <c r="G532" s="61" t="s">
        <v>1095</v>
      </c>
      <c r="H532" s="57"/>
      <c r="I532" s="57" t="s">
        <v>2164</v>
      </c>
      <c r="J532" s="57"/>
      <c r="K532" s="57"/>
      <c r="L532" s="57" t="s">
        <v>2182</v>
      </c>
      <c r="M532" s="57"/>
      <c r="N532" s="57"/>
      <c r="O532" s="57" t="s">
        <v>1045</v>
      </c>
      <c r="P532" s="57" t="s">
        <v>68</v>
      </c>
      <c r="Q532" s="63" t="s">
        <v>2426</v>
      </c>
      <c r="R532" s="64">
        <v>6510</v>
      </c>
      <c r="S532" s="64" t="s">
        <v>66</v>
      </c>
      <c r="T532" s="59" t="s">
        <v>1070</v>
      </c>
      <c r="U532" s="59" t="s">
        <v>2465</v>
      </c>
      <c r="V532" s="59"/>
      <c r="W532" s="59"/>
    </row>
    <row r="533" spans="1:23" ht="15" customHeight="1" x14ac:dyDescent="0.3">
      <c r="A533" s="56" t="s">
        <v>760</v>
      </c>
      <c r="B533" s="57" t="s">
        <v>66</v>
      </c>
      <c r="C533" s="57" t="s">
        <v>1093</v>
      </c>
      <c r="D533" s="58" t="s">
        <v>66</v>
      </c>
      <c r="E533" s="59"/>
      <c r="F533" s="60">
        <v>5000190</v>
      </c>
      <c r="G533" s="61" t="s">
        <v>1096</v>
      </c>
      <c r="H533" s="57"/>
      <c r="I533" s="57" t="s">
        <v>2164</v>
      </c>
      <c r="J533" s="57"/>
      <c r="K533" s="57"/>
      <c r="L533" s="57" t="s">
        <v>2182</v>
      </c>
      <c r="M533" s="57"/>
      <c r="N533" s="57"/>
      <c r="O533" s="57" t="s">
        <v>1045</v>
      </c>
      <c r="P533" s="57" t="s">
        <v>68</v>
      </c>
      <c r="Q533" s="63" t="s">
        <v>2426</v>
      </c>
      <c r="R533" s="64">
        <v>6510</v>
      </c>
      <c r="S533" s="64" t="s">
        <v>66</v>
      </c>
      <c r="T533" s="59" t="s">
        <v>1070</v>
      </c>
      <c r="U533" s="59" t="s">
        <v>2465</v>
      </c>
      <c r="V533" s="59"/>
      <c r="W533" s="59"/>
    </row>
    <row r="534" spans="1:23" ht="15" customHeight="1" x14ac:dyDescent="0.3">
      <c r="A534" s="56"/>
      <c r="B534" s="57"/>
      <c r="C534" s="57"/>
      <c r="D534" s="58"/>
      <c r="E534" s="59"/>
      <c r="F534" s="60">
        <v>5010003</v>
      </c>
      <c r="G534" s="61" t="s">
        <v>1667</v>
      </c>
      <c r="H534" s="57"/>
      <c r="I534" s="57"/>
      <c r="J534" s="57"/>
      <c r="K534" s="57"/>
      <c r="L534" s="57"/>
      <c r="M534" s="57"/>
      <c r="N534" s="57"/>
      <c r="O534" s="57" t="s">
        <v>1045</v>
      </c>
      <c r="P534" s="62" t="s">
        <v>137</v>
      </c>
      <c r="Q534" s="63" t="s">
        <v>2426</v>
      </c>
      <c r="R534" s="64"/>
      <c r="S534" s="64"/>
      <c r="T534" s="59"/>
      <c r="U534" s="59" t="s">
        <v>2465</v>
      </c>
      <c r="V534" s="59"/>
      <c r="W534" s="59"/>
    </row>
    <row r="535" spans="1:23" ht="15" customHeight="1" x14ac:dyDescent="0.3">
      <c r="A535" s="56" t="s">
        <v>760</v>
      </c>
      <c r="B535" s="57" t="s">
        <v>66</v>
      </c>
      <c r="C535" s="57" t="s">
        <v>1097</v>
      </c>
      <c r="D535" s="58" t="s">
        <v>1098</v>
      </c>
      <c r="E535" s="59"/>
      <c r="F535" s="60">
        <v>5010010</v>
      </c>
      <c r="G535" s="61" t="s">
        <v>1099</v>
      </c>
      <c r="H535" s="57"/>
      <c r="I535" s="57"/>
      <c r="J535" s="57"/>
      <c r="K535" s="57"/>
      <c r="L535" s="57"/>
      <c r="M535" s="57"/>
      <c r="N535" s="57"/>
      <c r="O535" s="57" t="s">
        <v>1045</v>
      </c>
      <c r="P535" s="57" t="s">
        <v>68</v>
      </c>
      <c r="Q535" s="63" t="s">
        <v>2426</v>
      </c>
      <c r="R535" s="64">
        <v>6510</v>
      </c>
      <c r="S535" s="64" t="s">
        <v>66</v>
      </c>
      <c r="T535" s="59" t="s">
        <v>1097</v>
      </c>
      <c r="U535" s="59" t="s">
        <v>2465</v>
      </c>
      <c r="V535" s="59"/>
      <c r="W535" s="59"/>
    </row>
    <row r="536" spans="1:23" ht="15" customHeight="1" x14ac:dyDescent="0.3">
      <c r="A536" s="56" t="s">
        <v>760</v>
      </c>
      <c r="B536" s="57" t="s">
        <v>66</v>
      </c>
      <c r="C536" s="57" t="s">
        <v>1097</v>
      </c>
      <c r="D536" s="58" t="s">
        <v>1100</v>
      </c>
      <c r="E536" s="59"/>
      <c r="F536" s="60">
        <v>5010020</v>
      </c>
      <c r="G536" s="61" t="s">
        <v>1101</v>
      </c>
      <c r="H536" s="57"/>
      <c r="I536" s="57"/>
      <c r="J536" s="57"/>
      <c r="K536" s="57"/>
      <c r="L536" s="57"/>
      <c r="M536" s="57"/>
      <c r="N536" s="57"/>
      <c r="O536" s="57" t="s">
        <v>1045</v>
      </c>
      <c r="P536" s="57" t="s">
        <v>68</v>
      </c>
      <c r="Q536" s="63" t="s">
        <v>2426</v>
      </c>
      <c r="R536" s="64">
        <v>6510</v>
      </c>
      <c r="S536" s="64" t="s">
        <v>66</v>
      </c>
      <c r="T536" s="59" t="s">
        <v>1102</v>
      </c>
      <c r="U536" s="59" t="s">
        <v>2465</v>
      </c>
      <c r="V536" s="59"/>
      <c r="W536" s="59"/>
    </row>
    <row r="537" spans="1:23" ht="15" customHeight="1" x14ac:dyDescent="0.3">
      <c r="A537" s="56" t="s">
        <v>760</v>
      </c>
      <c r="B537" s="57" t="s">
        <v>66</v>
      </c>
      <c r="C537" s="57" t="s">
        <v>1103</v>
      </c>
      <c r="D537" s="58" t="s">
        <v>1104</v>
      </c>
      <c r="E537" s="59"/>
      <c r="F537" s="60">
        <v>5010030</v>
      </c>
      <c r="G537" s="61" t="s">
        <v>1105</v>
      </c>
      <c r="H537" s="57"/>
      <c r="I537" s="57"/>
      <c r="J537" s="57"/>
      <c r="K537" s="57"/>
      <c r="L537" s="57"/>
      <c r="M537" s="57"/>
      <c r="N537" s="57"/>
      <c r="O537" s="57" t="s">
        <v>1045</v>
      </c>
      <c r="P537" s="57" t="s">
        <v>68</v>
      </c>
      <c r="Q537" s="63" t="s">
        <v>2426</v>
      </c>
      <c r="R537" s="64">
        <v>6510</v>
      </c>
      <c r="S537" s="64" t="s">
        <v>66</v>
      </c>
      <c r="T537" s="59" t="s">
        <v>1103</v>
      </c>
      <c r="U537" s="59" t="s">
        <v>2465</v>
      </c>
      <c r="V537" s="59"/>
      <c r="W537" s="59"/>
    </row>
    <row r="538" spans="1:23" ht="15" customHeight="1" x14ac:dyDescent="0.3">
      <c r="A538" s="56" t="s">
        <v>760</v>
      </c>
      <c r="B538" s="57" t="s">
        <v>66</v>
      </c>
      <c r="C538" s="57" t="s">
        <v>1106</v>
      </c>
      <c r="D538" s="58" t="s">
        <v>1107</v>
      </c>
      <c r="E538" s="59"/>
      <c r="F538" s="60">
        <v>5010040</v>
      </c>
      <c r="G538" s="61" t="s">
        <v>1108</v>
      </c>
      <c r="H538" s="57"/>
      <c r="I538" s="57"/>
      <c r="J538" s="57"/>
      <c r="K538" s="57"/>
      <c r="L538" s="57"/>
      <c r="M538" s="57"/>
      <c r="N538" s="57"/>
      <c r="O538" s="57" t="s">
        <v>1045</v>
      </c>
      <c r="P538" s="57" t="s">
        <v>68</v>
      </c>
      <c r="Q538" s="63" t="s">
        <v>2426</v>
      </c>
      <c r="R538" s="64">
        <v>6510</v>
      </c>
      <c r="S538" s="64" t="s">
        <v>66</v>
      </c>
      <c r="T538" s="59" t="s">
        <v>1106</v>
      </c>
      <c r="U538" s="59" t="s">
        <v>2465</v>
      </c>
      <c r="V538" s="59"/>
      <c r="W538" s="59"/>
    </row>
    <row r="539" spans="1:23" ht="15" customHeight="1" x14ac:dyDescent="0.3">
      <c r="A539" s="56" t="s">
        <v>760</v>
      </c>
      <c r="B539" s="57" t="s">
        <v>66</v>
      </c>
      <c r="C539" s="57" t="s">
        <v>1106</v>
      </c>
      <c r="D539" s="58" t="s">
        <v>1109</v>
      </c>
      <c r="E539" s="59"/>
      <c r="F539" s="60">
        <v>5010050</v>
      </c>
      <c r="G539" s="61" t="s">
        <v>1110</v>
      </c>
      <c r="H539" s="57"/>
      <c r="I539" s="57"/>
      <c r="J539" s="57"/>
      <c r="K539" s="57"/>
      <c r="L539" s="57"/>
      <c r="M539" s="57"/>
      <c r="N539" s="57"/>
      <c r="O539" s="57" t="s">
        <v>1045</v>
      </c>
      <c r="P539" s="57" t="s">
        <v>68</v>
      </c>
      <c r="Q539" s="63" t="s">
        <v>2426</v>
      </c>
      <c r="R539" s="64">
        <v>6510</v>
      </c>
      <c r="S539" s="64" t="s">
        <v>66</v>
      </c>
      <c r="T539" s="59" t="s">
        <v>1106</v>
      </c>
      <c r="U539" s="59" t="s">
        <v>2465</v>
      </c>
      <c r="V539" s="59"/>
      <c r="W539" s="59"/>
    </row>
    <row r="540" spans="1:23" ht="15" customHeight="1" x14ac:dyDescent="0.3">
      <c r="A540" s="56" t="s">
        <v>760</v>
      </c>
      <c r="B540" s="57" t="s">
        <v>66</v>
      </c>
      <c r="C540" s="57" t="s">
        <v>1111</v>
      </c>
      <c r="D540" s="58" t="s">
        <v>1112</v>
      </c>
      <c r="E540" s="59"/>
      <c r="F540" s="60">
        <v>5010060</v>
      </c>
      <c r="G540" s="61" t="s">
        <v>1113</v>
      </c>
      <c r="H540" s="57"/>
      <c r="I540" s="57"/>
      <c r="J540" s="57"/>
      <c r="K540" s="57"/>
      <c r="L540" s="57"/>
      <c r="M540" s="57"/>
      <c r="N540" s="57"/>
      <c r="O540" s="57" t="s">
        <v>1045</v>
      </c>
      <c r="P540" s="57" t="s">
        <v>68</v>
      </c>
      <c r="Q540" s="63" t="s">
        <v>2426</v>
      </c>
      <c r="R540" s="64">
        <v>6510</v>
      </c>
      <c r="S540" s="64" t="s">
        <v>66</v>
      </c>
      <c r="T540" s="59" t="s">
        <v>1111</v>
      </c>
      <c r="U540" s="59" t="s">
        <v>2465</v>
      </c>
      <c r="V540" s="59"/>
      <c r="W540" s="59"/>
    </row>
    <row r="541" spans="1:23" ht="15" customHeight="1" x14ac:dyDescent="0.3">
      <c r="A541" s="56" t="s">
        <v>760</v>
      </c>
      <c r="B541" s="57" t="s">
        <v>66</v>
      </c>
      <c r="C541" s="57" t="s">
        <v>1114</v>
      </c>
      <c r="D541" s="58" t="s">
        <v>1115</v>
      </c>
      <c r="E541" s="59"/>
      <c r="F541" s="60">
        <v>5010070</v>
      </c>
      <c r="G541" s="61" t="s">
        <v>1116</v>
      </c>
      <c r="H541" s="57"/>
      <c r="I541" s="57"/>
      <c r="J541" s="57"/>
      <c r="K541" s="57"/>
      <c r="L541" s="57"/>
      <c r="M541" s="57"/>
      <c r="N541" s="57"/>
      <c r="O541" s="57" t="s">
        <v>1045</v>
      </c>
      <c r="P541" s="57" t="s">
        <v>68</v>
      </c>
      <c r="Q541" s="63" t="s">
        <v>2426</v>
      </c>
      <c r="R541" s="64">
        <v>6510</v>
      </c>
      <c r="S541" s="64" t="s">
        <v>66</v>
      </c>
      <c r="T541" s="59" t="s">
        <v>1114</v>
      </c>
      <c r="U541" s="59" t="s">
        <v>2465</v>
      </c>
      <c r="V541" s="59"/>
      <c r="W541" s="59"/>
    </row>
    <row r="542" spans="1:23" ht="15" customHeight="1" x14ac:dyDescent="0.3">
      <c r="A542" s="56" t="s">
        <v>760</v>
      </c>
      <c r="B542" s="57" t="s">
        <v>66</v>
      </c>
      <c r="C542" s="57" t="s">
        <v>1117</v>
      </c>
      <c r="D542" s="58" t="s">
        <v>1118</v>
      </c>
      <c r="E542" s="59"/>
      <c r="F542" s="60">
        <v>5010080</v>
      </c>
      <c r="G542" s="61" t="s">
        <v>1119</v>
      </c>
      <c r="H542" s="57"/>
      <c r="I542" s="57"/>
      <c r="J542" s="57"/>
      <c r="K542" s="57"/>
      <c r="L542" s="57"/>
      <c r="M542" s="57"/>
      <c r="N542" s="57"/>
      <c r="O542" s="57" t="s">
        <v>1045</v>
      </c>
      <c r="P542" s="57" t="s">
        <v>68</v>
      </c>
      <c r="Q542" s="63" t="s">
        <v>2426</v>
      </c>
      <c r="R542" s="64">
        <v>6510</v>
      </c>
      <c r="S542" s="64" t="s">
        <v>66</v>
      </c>
      <c r="T542" s="59" t="s">
        <v>1117</v>
      </c>
      <c r="U542" s="59" t="s">
        <v>2465</v>
      </c>
      <c r="V542" s="59"/>
      <c r="W542" s="59"/>
    </row>
    <row r="543" spans="1:23" ht="15" customHeight="1" x14ac:dyDescent="0.3">
      <c r="A543" s="56"/>
      <c r="B543" s="57"/>
      <c r="C543" s="57"/>
      <c r="D543" s="58"/>
      <c r="E543" s="59"/>
      <c r="F543" s="60">
        <v>5010085</v>
      </c>
      <c r="G543" s="61" t="s">
        <v>1668</v>
      </c>
      <c r="H543" s="57"/>
      <c r="I543" s="57"/>
      <c r="J543" s="57"/>
      <c r="K543" s="57"/>
      <c r="L543" s="57"/>
      <c r="M543" s="57"/>
      <c r="N543" s="57"/>
      <c r="O543" s="57" t="s">
        <v>1045</v>
      </c>
      <c r="P543" s="62" t="s">
        <v>68</v>
      </c>
      <c r="Q543" s="63" t="s">
        <v>2426</v>
      </c>
      <c r="R543" s="64">
        <v>6510</v>
      </c>
      <c r="S543" s="64" t="s">
        <v>66</v>
      </c>
      <c r="T543" s="59" t="s">
        <v>1117</v>
      </c>
      <c r="U543" s="59" t="s">
        <v>2465</v>
      </c>
      <c r="V543" s="59"/>
      <c r="W543" s="59"/>
    </row>
    <row r="544" spans="1:23" ht="15" customHeight="1" x14ac:dyDescent="0.3">
      <c r="A544" s="56" t="s">
        <v>760</v>
      </c>
      <c r="B544" s="57" t="s">
        <v>66</v>
      </c>
      <c r="C544" s="57" t="s">
        <v>1120</v>
      </c>
      <c r="D544" s="58" t="s">
        <v>1121</v>
      </c>
      <c r="E544" s="59"/>
      <c r="F544" s="60">
        <v>5010090</v>
      </c>
      <c r="G544" s="61" t="s">
        <v>1122</v>
      </c>
      <c r="H544" s="57"/>
      <c r="I544" s="57"/>
      <c r="J544" s="57"/>
      <c r="K544" s="57"/>
      <c r="L544" s="57"/>
      <c r="M544" s="57"/>
      <c r="N544" s="57"/>
      <c r="O544" s="57" t="s">
        <v>1045</v>
      </c>
      <c r="P544" s="57" t="s">
        <v>68</v>
      </c>
      <c r="Q544" s="63" t="s">
        <v>2426</v>
      </c>
      <c r="R544" s="64">
        <v>6510</v>
      </c>
      <c r="S544" s="64" t="s">
        <v>66</v>
      </c>
      <c r="T544" s="59" t="s">
        <v>1120</v>
      </c>
      <c r="U544" s="59" t="s">
        <v>2465</v>
      </c>
      <c r="V544" s="59"/>
      <c r="W544" s="59"/>
    </row>
    <row r="545" spans="1:23" ht="15" customHeight="1" x14ac:dyDescent="0.3">
      <c r="A545" s="56" t="s">
        <v>760</v>
      </c>
      <c r="B545" s="57" t="s">
        <v>66</v>
      </c>
      <c r="C545" s="57" t="s">
        <v>1123</v>
      </c>
      <c r="D545" s="58" t="s">
        <v>1124</v>
      </c>
      <c r="E545" s="59"/>
      <c r="F545" s="60">
        <v>5010100</v>
      </c>
      <c r="G545" s="61" t="s">
        <v>1125</v>
      </c>
      <c r="H545" s="57"/>
      <c r="I545" s="57"/>
      <c r="J545" s="57"/>
      <c r="K545" s="57"/>
      <c r="L545" s="57"/>
      <c r="M545" s="57"/>
      <c r="N545" s="57"/>
      <c r="O545" s="57" t="s">
        <v>1045</v>
      </c>
      <c r="P545" s="57" t="s">
        <v>68</v>
      </c>
      <c r="Q545" s="63" t="s">
        <v>2426</v>
      </c>
      <c r="R545" s="64">
        <v>6510</v>
      </c>
      <c r="S545" s="64" t="s">
        <v>66</v>
      </c>
      <c r="T545" s="59" t="s">
        <v>1123</v>
      </c>
      <c r="U545" s="59" t="s">
        <v>2465</v>
      </c>
      <c r="V545" s="59"/>
      <c r="W545" s="59"/>
    </row>
    <row r="546" spans="1:23" ht="15" customHeight="1" x14ac:dyDescent="0.3">
      <c r="A546" s="56" t="s">
        <v>760</v>
      </c>
      <c r="B546" s="57" t="s">
        <v>66</v>
      </c>
      <c r="C546" s="57" t="s">
        <v>1126</v>
      </c>
      <c r="D546" s="58" t="s">
        <v>1127</v>
      </c>
      <c r="E546" s="59"/>
      <c r="F546" s="60">
        <v>5010110</v>
      </c>
      <c r="G546" s="61" t="s">
        <v>1128</v>
      </c>
      <c r="H546" s="57"/>
      <c r="I546" s="57"/>
      <c r="J546" s="57"/>
      <c r="K546" s="57"/>
      <c r="L546" s="57"/>
      <c r="M546" s="57"/>
      <c r="N546" s="57"/>
      <c r="O546" s="57" t="s">
        <v>1045</v>
      </c>
      <c r="P546" s="57" t="s">
        <v>68</v>
      </c>
      <c r="Q546" s="63" t="s">
        <v>2426</v>
      </c>
      <c r="R546" s="64">
        <v>6510</v>
      </c>
      <c r="S546" s="64" t="s">
        <v>66</v>
      </c>
      <c r="T546" s="59" t="s">
        <v>1126</v>
      </c>
      <c r="U546" s="59" t="s">
        <v>2465</v>
      </c>
      <c r="V546" s="59"/>
      <c r="W546" s="59"/>
    </row>
    <row r="547" spans="1:23" ht="15" customHeight="1" x14ac:dyDescent="0.3">
      <c r="A547" s="56" t="s">
        <v>760</v>
      </c>
      <c r="B547" s="57" t="s">
        <v>66</v>
      </c>
      <c r="C547" s="57" t="s">
        <v>1129</v>
      </c>
      <c r="D547" s="58" t="s">
        <v>1130</v>
      </c>
      <c r="E547" s="59"/>
      <c r="F547" s="60">
        <v>5010120</v>
      </c>
      <c r="G547" s="61" t="s">
        <v>1131</v>
      </c>
      <c r="H547" s="57"/>
      <c r="I547" s="57"/>
      <c r="J547" s="57"/>
      <c r="K547" s="57"/>
      <c r="L547" s="57"/>
      <c r="M547" s="57"/>
      <c r="N547" s="57"/>
      <c r="O547" s="57" t="s">
        <v>1045</v>
      </c>
      <c r="P547" s="57" t="s">
        <v>68</v>
      </c>
      <c r="Q547" s="63" t="s">
        <v>2426</v>
      </c>
      <c r="R547" s="64">
        <v>6510</v>
      </c>
      <c r="S547" s="64" t="s">
        <v>66</v>
      </c>
      <c r="T547" s="59" t="s">
        <v>1129</v>
      </c>
      <c r="U547" s="59" t="s">
        <v>2465</v>
      </c>
      <c r="V547" s="59"/>
      <c r="W547" s="59"/>
    </row>
    <row r="548" spans="1:23" ht="15" customHeight="1" x14ac:dyDescent="0.3">
      <c r="A548" s="56" t="s">
        <v>760</v>
      </c>
      <c r="B548" s="57" t="s">
        <v>66</v>
      </c>
      <c r="C548" s="57" t="s">
        <v>767</v>
      </c>
      <c r="D548" s="58" t="s">
        <v>1132</v>
      </c>
      <c r="E548" s="59"/>
      <c r="F548" s="60">
        <v>5010130</v>
      </c>
      <c r="G548" s="61" t="s">
        <v>1133</v>
      </c>
      <c r="H548" s="57"/>
      <c r="I548" s="57"/>
      <c r="J548" s="57"/>
      <c r="K548" s="57"/>
      <c r="L548" s="57"/>
      <c r="M548" s="57"/>
      <c r="N548" s="57"/>
      <c r="O548" s="57" t="s">
        <v>1045</v>
      </c>
      <c r="P548" s="57" t="s">
        <v>68</v>
      </c>
      <c r="Q548" s="63" t="s">
        <v>2426</v>
      </c>
      <c r="R548" s="64">
        <v>6510</v>
      </c>
      <c r="S548" s="64" t="s">
        <v>66</v>
      </c>
      <c r="T548" s="59" t="s">
        <v>767</v>
      </c>
      <c r="U548" s="59" t="s">
        <v>2465</v>
      </c>
      <c r="V548" s="59"/>
      <c r="W548" s="59"/>
    </row>
    <row r="549" spans="1:23" ht="15" customHeight="1" x14ac:dyDescent="0.3">
      <c r="A549" s="56" t="s">
        <v>760</v>
      </c>
      <c r="B549" s="57" t="s">
        <v>66</v>
      </c>
      <c r="C549" s="57" t="s">
        <v>1134</v>
      </c>
      <c r="D549" s="58" t="s">
        <v>1135</v>
      </c>
      <c r="E549" s="59"/>
      <c r="F549" s="60">
        <v>5010140</v>
      </c>
      <c r="G549" s="61" t="s">
        <v>1136</v>
      </c>
      <c r="H549" s="57"/>
      <c r="I549" s="57"/>
      <c r="J549" s="57"/>
      <c r="K549" s="57"/>
      <c r="L549" s="57"/>
      <c r="M549" s="57"/>
      <c r="N549" s="57"/>
      <c r="O549" s="57" t="s">
        <v>1045</v>
      </c>
      <c r="P549" s="57" t="s">
        <v>68</v>
      </c>
      <c r="Q549" s="63" t="s">
        <v>2426</v>
      </c>
      <c r="R549" s="64">
        <v>6510</v>
      </c>
      <c r="S549" s="64" t="s">
        <v>66</v>
      </c>
      <c r="T549" s="59" t="s">
        <v>1134</v>
      </c>
      <c r="U549" s="59" t="s">
        <v>2465</v>
      </c>
      <c r="V549" s="59"/>
      <c r="W549" s="59"/>
    </row>
    <row r="550" spans="1:23" ht="15" customHeight="1" x14ac:dyDescent="0.3">
      <c r="A550" s="56" t="s">
        <v>760</v>
      </c>
      <c r="B550" s="57" t="s">
        <v>66</v>
      </c>
      <c r="C550" s="57" t="s">
        <v>1137</v>
      </c>
      <c r="D550" s="58" t="s">
        <v>1138</v>
      </c>
      <c r="E550" s="59"/>
      <c r="F550" s="60">
        <v>5010150</v>
      </c>
      <c r="G550" s="61" t="s">
        <v>1139</v>
      </c>
      <c r="H550" s="57"/>
      <c r="I550" s="57"/>
      <c r="J550" s="57"/>
      <c r="K550" s="57"/>
      <c r="L550" s="57"/>
      <c r="M550" s="57"/>
      <c r="N550" s="57"/>
      <c r="O550" s="57" t="s">
        <v>1045</v>
      </c>
      <c r="P550" s="57" t="s">
        <v>68</v>
      </c>
      <c r="Q550" s="63" t="s">
        <v>2426</v>
      </c>
      <c r="R550" s="64">
        <v>6510</v>
      </c>
      <c r="S550" s="64" t="s">
        <v>66</v>
      </c>
      <c r="T550" s="173" t="s">
        <v>1137</v>
      </c>
      <c r="U550" s="173" t="s">
        <v>2465</v>
      </c>
      <c r="V550" s="173"/>
      <c r="W550" s="173"/>
    </row>
    <row r="551" spans="1:23" ht="15" customHeight="1" x14ac:dyDescent="0.3">
      <c r="A551" s="56" t="s">
        <v>760</v>
      </c>
      <c r="B551" s="57" t="s">
        <v>66</v>
      </c>
      <c r="C551" s="57" t="s">
        <v>1140</v>
      </c>
      <c r="D551" s="58" t="s">
        <v>1138</v>
      </c>
      <c r="E551" s="59"/>
      <c r="F551" s="60">
        <v>5010160</v>
      </c>
      <c r="G551" s="61" t="s">
        <v>1141</v>
      </c>
      <c r="H551" s="57"/>
      <c r="I551" s="57"/>
      <c r="J551" s="57"/>
      <c r="K551" s="57"/>
      <c r="L551" s="57"/>
      <c r="M551" s="57"/>
      <c r="N551" s="57"/>
      <c r="O551" s="57" t="s">
        <v>1045</v>
      </c>
      <c r="P551" s="57" t="s">
        <v>68</v>
      </c>
      <c r="Q551" s="63" t="s">
        <v>2426</v>
      </c>
      <c r="R551" s="64">
        <v>6510</v>
      </c>
      <c r="S551" s="64" t="s">
        <v>66</v>
      </c>
      <c r="T551" s="173" t="s">
        <v>1137</v>
      </c>
      <c r="U551" s="173" t="s">
        <v>2465</v>
      </c>
      <c r="V551" s="173"/>
      <c r="W551" s="173"/>
    </row>
    <row r="552" spans="1:23" ht="15" customHeight="1" x14ac:dyDescent="0.3">
      <c r="A552" s="56" t="s">
        <v>760</v>
      </c>
      <c r="B552" s="57" t="s">
        <v>66</v>
      </c>
      <c r="C552" s="57" t="s">
        <v>1093</v>
      </c>
      <c r="D552" s="58" t="s">
        <v>1142</v>
      </c>
      <c r="E552" s="59"/>
      <c r="F552" s="60">
        <v>5010170</v>
      </c>
      <c r="G552" s="61" t="s">
        <v>1143</v>
      </c>
      <c r="H552" s="57"/>
      <c r="I552" s="57"/>
      <c r="J552" s="57"/>
      <c r="K552" s="57"/>
      <c r="L552" s="57"/>
      <c r="M552" s="57"/>
      <c r="N552" s="57"/>
      <c r="O552" s="57" t="s">
        <v>1045</v>
      </c>
      <c r="P552" s="57" t="s">
        <v>68</v>
      </c>
      <c r="Q552" s="63" t="s">
        <v>2426</v>
      </c>
      <c r="R552" s="64">
        <v>5199</v>
      </c>
      <c r="S552" s="64" t="s">
        <v>66</v>
      </c>
      <c r="T552" s="59" t="s">
        <v>66</v>
      </c>
      <c r="U552" s="59" t="s">
        <v>2465</v>
      </c>
      <c r="V552" s="59"/>
      <c r="W552" s="59"/>
    </row>
    <row r="553" spans="1:23" ht="15" customHeight="1" x14ac:dyDescent="0.3">
      <c r="A553" s="56"/>
      <c r="B553" s="57"/>
      <c r="C553" s="57"/>
      <c r="D553" s="58"/>
      <c r="E553" s="59"/>
      <c r="F553" s="60">
        <v>5010180</v>
      </c>
      <c r="G553" s="61" t="s">
        <v>1669</v>
      </c>
      <c r="H553" s="57"/>
      <c r="I553" s="57"/>
      <c r="J553" s="57"/>
      <c r="K553" s="57"/>
      <c r="L553" s="57"/>
      <c r="M553" s="57"/>
      <c r="N553" s="57"/>
      <c r="O553" s="57" t="s">
        <v>1045</v>
      </c>
      <c r="P553" s="62" t="s">
        <v>68</v>
      </c>
      <c r="Q553" s="63" t="s">
        <v>2426</v>
      </c>
      <c r="R553" s="64">
        <v>6510</v>
      </c>
      <c r="S553" s="64" t="s">
        <v>66</v>
      </c>
      <c r="T553" s="59" t="s">
        <v>1134</v>
      </c>
      <c r="U553" s="59" t="s">
        <v>2465</v>
      </c>
      <c r="V553" s="59"/>
      <c r="W553" s="59"/>
    </row>
    <row r="554" spans="1:23" ht="15" customHeight="1" x14ac:dyDescent="0.3">
      <c r="A554" s="56"/>
      <c r="B554" s="57"/>
      <c r="C554" s="57"/>
      <c r="D554" s="58"/>
      <c r="E554" s="59"/>
      <c r="F554" s="60">
        <v>5020003</v>
      </c>
      <c r="G554" s="61" t="s">
        <v>1670</v>
      </c>
      <c r="H554" s="57"/>
      <c r="I554" s="57"/>
      <c r="J554" s="57"/>
      <c r="K554" s="57"/>
      <c r="L554" s="57"/>
      <c r="M554" s="57"/>
      <c r="N554" s="57"/>
      <c r="O554" s="57" t="s">
        <v>1045</v>
      </c>
      <c r="P554" s="62" t="s">
        <v>137</v>
      </c>
      <c r="Q554" s="63" t="s">
        <v>2426</v>
      </c>
      <c r="R554" s="64"/>
      <c r="S554" s="64"/>
      <c r="T554" s="59"/>
      <c r="U554" s="59" t="s">
        <v>2465</v>
      </c>
      <c r="V554" s="59"/>
      <c r="W554" s="59"/>
    </row>
    <row r="555" spans="1:23" ht="15" customHeight="1" x14ac:dyDescent="0.3">
      <c r="A555" s="56"/>
      <c r="B555" s="57"/>
      <c r="C555" s="57"/>
      <c r="D555" s="58"/>
      <c r="E555" s="59"/>
      <c r="F555" s="60">
        <v>5020004</v>
      </c>
      <c r="G555" s="61" t="s">
        <v>1671</v>
      </c>
      <c r="H555" s="57"/>
      <c r="I555" s="57"/>
      <c r="J555" s="57"/>
      <c r="K555" s="57"/>
      <c r="L555" s="57"/>
      <c r="M555" s="57"/>
      <c r="N555" s="57"/>
      <c r="O555" s="57" t="s">
        <v>1045</v>
      </c>
      <c r="P555" s="62" t="s">
        <v>137</v>
      </c>
      <c r="Q555" s="63" t="s">
        <v>2426</v>
      </c>
      <c r="R555" s="64"/>
      <c r="S555" s="64"/>
      <c r="T555" s="59"/>
      <c r="U555" s="59" t="s">
        <v>2465</v>
      </c>
      <c r="V555" s="59"/>
      <c r="W555" s="59"/>
    </row>
    <row r="556" spans="1:23" ht="15" customHeight="1" x14ac:dyDescent="0.3">
      <c r="A556" s="56" t="s">
        <v>760</v>
      </c>
      <c r="B556" s="57" t="s">
        <v>66</v>
      </c>
      <c r="C556" s="57" t="s">
        <v>1144</v>
      </c>
      <c r="D556" s="58" t="s">
        <v>1145</v>
      </c>
      <c r="E556" s="59"/>
      <c r="F556" s="60">
        <v>5020010</v>
      </c>
      <c r="G556" s="61" t="s">
        <v>1146</v>
      </c>
      <c r="H556" s="57"/>
      <c r="I556" s="57"/>
      <c r="J556" s="57"/>
      <c r="K556" s="57"/>
      <c r="L556" s="57"/>
      <c r="M556" s="57"/>
      <c r="N556" s="57"/>
      <c r="O556" s="57" t="s">
        <v>1045</v>
      </c>
      <c r="P556" s="57" t="s">
        <v>68</v>
      </c>
      <c r="Q556" s="63" t="s">
        <v>2426</v>
      </c>
      <c r="R556" s="64">
        <v>6510</v>
      </c>
      <c r="S556" s="64" t="s">
        <v>66</v>
      </c>
      <c r="T556" s="59" t="s">
        <v>1144</v>
      </c>
      <c r="U556" s="59" t="s">
        <v>2465</v>
      </c>
      <c r="V556" s="59" t="s">
        <v>2462</v>
      </c>
      <c r="W556" s="59"/>
    </row>
    <row r="557" spans="1:23" ht="15" customHeight="1" x14ac:dyDescent="0.3">
      <c r="A557" s="56" t="s">
        <v>760</v>
      </c>
      <c r="B557" s="57" t="s">
        <v>66</v>
      </c>
      <c r="C557" s="57" t="s">
        <v>1147</v>
      </c>
      <c r="D557" s="58" t="s">
        <v>1148</v>
      </c>
      <c r="E557" s="59"/>
      <c r="F557" s="60">
        <v>5020015</v>
      </c>
      <c r="G557" s="61" t="s">
        <v>1149</v>
      </c>
      <c r="H557" s="57"/>
      <c r="I557" s="57"/>
      <c r="J557" s="57"/>
      <c r="K557" s="57"/>
      <c r="L557" s="57"/>
      <c r="M557" s="57"/>
      <c r="N557" s="57"/>
      <c r="O557" s="57" t="s">
        <v>1045</v>
      </c>
      <c r="P557" s="57" t="s">
        <v>68</v>
      </c>
      <c r="Q557" s="63" t="s">
        <v>2426</v>
      </c>
      <c r="R557" s="64">
        <v>6510</v>
      </c>
      <c r="S557" s="64" t="s">
        <v>66</v>
      </c>
      <c r="T557" s="59" t="s">
        <v>1144</v>
      </c>
      <c r="U557" s="59" t="s">
        <v>2465</v>
      </c>
      <c r="V557" s="59"/>
      <c r="W557" s="59"/>
    </row>
    <row r="558" spans="1:23" ht="15" customHeight="1" x14ac:dyDescent="0.3">
      <c r="A558" s="202" t="s">
        <v>760</v>
      </c>
      <c r="B558" s="203" t="s">
        <v>66</v>
      </c>
      <c r="C558" s="203" t="s">
        <v>1150</v>
      </c>
      <c r="D558" s="58"/>
      <c r="E558" s="204"/>
      <c r="F558" s="205">
        <v>5020020</v>
      </c>
      <c r="G558" s="206" t="s">
        <v>1151</v>
      </c>
      <c r="H558" s="207">
        <v>5020021</v>
      </c>
      <c r="I558" s="203"/>
      <c r="J558" s="203"/>
      <c r="K558" s="203" t="s">
        <v>2191</v>
      </c>
      <c r="L558" s="203"/>
      <c r="M558" s="203" t="s">
        <v>2258</v>
      </c>
      <c r="N558" s="203"/>
      <c r="O558" s="203" t="s">
        <v>1045</v>
      </c>
      <c r="P558" s="203" t="s">
        <v>68</v>
      </c>
      <c r="Q558" s="208" t="s">
        <v>2426</v>
      </c>
      <c r="R558" s="209">
        <v>6510</v>
      </c>
      <c r="S558" s="209" t="s">
        <v>66</v>
      </c>
      <c r="T558" s="204" t="s">
        <v>1150</v>
      </c>
      <c r="U558" s="204" t="s">
        <v>2465</v>
      </c>
      <c r="V558" s="204"/>
      <c r="W558" s="204"/>
    </row>
    <row r="559" spans="1:23" ht="15" customHeight="1" x14ac:dyDescent="0.3">
      <c r="A559" s="202" t="s">
        <v>760</v>
      </c>
      <c r="B559" s="203" t="s">
        <v>66</v>
      </c>
      <c r="C559" s="203" t="s">
        <v>1150</v>
      </c>
      <c r="D559" s="58" t="s">
        <v>1152</v>
      </c>
      <c r="E559" s="204"/>
      <c r="F559" s="205">
        <v>5020021</v>
      </c>
      <c r="G559" s="206" t="s">
        <v>1153</v>
      </c>
      <c r="H559" s="207">
        <v>5020020</v>
      </c>
      <c r="I559" s="203"/>
      <c r="J559" s="203"/>
      <c r="K559" s="203" t="s">
        <v>2191</v>
      </c>
      <c r="L559" s="203"/>
      <c r="M559" s="203" t="s">
        <v>2258</v>
      </c>
      <c r="N559" s="203"/>
      <c r="O559" s="203" t="s">
        <v>1045</v>
      </c>
      <c r="P559" s="203" t="s">
        <v>68</v>
      </c>
      <c r="Q559" s="208" t="s">
        <v>2426</v>
      </c>
      <c r="R559" s="209">
        <v>6510</v>
      </c>
      <c r="S559" s="209" t="s">
        <v>66</v>
      </c>
      <c r="T559" s="204" t="s">
        <v>1150</v>
      </c>
      <c r="U559" s="204" t="s">
        <v>2465</v>
      </c>
      <c r="V559" s="204"/>
      <c r="W559" s="204"/>
    </row>
    <row r="560" spans="1:23" ht="15" customHeight="1" x14ac:dyDescent="0.3">
      <c r="A560" s="56" t="s">
        <v>760</v>
      </c>
      <c r="B560" s="57" t="s">
        <v>66</v>
      </c>
      <c r="C560" s="57" t="s">
        <v>178</v>
      </c>
      <c r="D560" s="58"/>
      <c r="E560" s="59"/>
      <c r="F560" s="60">
        <v>5020023</v>
      </c>
      <c r="G560" s="61" t="s">
        <v>1154</v>
      </c>
      <c r="H560" s="57"/>
      <c r="I560" s="57"/>
      <c r="J560" s="57"/>
      <c r="K560" s="57"/>
      <c r="L560" s="57"/>
      <c r="M560" s="57"/>
      <c r="N560" s="57"/>
      <c r="O560" s="57" t="s">
        <v>1045</v>
      </c>
      <c r="P560" s="57" t="s">
        <v>68</v>
      </c>
      <c r="Q560" s="63" t="s">
        <v>2426</v>
      </c>
      <c r="R560" s="64">
        <v>6510</v>
      </c>
      <c r="S560" s="64" t="s">
        <v>66</v>
      </c>
      <c r="T560" s="59" t="s">
        <v>1144</v>
      </c>
      <c r="U560" s="59" t="s">
        <v>2465</v>
      </c>
      <c r="V560" s="59"/>
      <c r="W560" s="59"/>
    </row>
    <row r="561" spans="1:23" ht="15" customHeight="1" x14ac:dyDescent="0.3">
      <c r="A561" s="56" t="s">
        <v>760</v>
      </c>
      <c r="B561" s="57" t="s">
        <v>66</v>
      </c>
      <c r="C561" s="57" t="s">
        <v>178</v>
      </c>
      <c r="D561" s="58"/>
      <c r="E561" s="59"/>
      <c r="F561" s="60">
        <v>5020027</v>
      </c>
      <c r="G561" s="61" t="s">
        <v>1155</v>
      </c>
      <c r="H561" s="57"/>
      <c r="I561" s="57"/>
      <c r="J561" s="57"/>
      <c r="K561" s="57"/>
      <c r="L561" s="57"/>
      <c r="M561" s="57"/>
      <c r="N561" s="57"/>
      <c r="O561" s="57" t="s">
        <v>1045</v>
      </c>
      <c r="P561" s="57" t="s">
        <v>68</v>
      </c>
      <c r="Q561" s="63" t="s">
        <v>2426</v>
      </c>
      <c r="R561" s="64">
        <v>6510</v>
      </c>
      <c r="S561" s="64" t="s">
        <v>66</v>
      </c>
      <c r="T561" s="59" t="s">
        <v>1144</v>
      </c>
      <c r="U561" s="59" t="s">
        <v>2465</v>
      </c>
      <c r="V561" s="59"/>
      <c r="W561" s="59"/>
    </row>
    <row r="562" spans="1:23" ht="15" customHeight="1" x14ac:dyDescent="0.3">
      <c r="A562" s="142"/>
      <c r="B562" s="143"/>
      <c r="C562" s="143"/>
      <c r="D562" s="144"/>
      <c r="E562" s="145"/>
      <c r="F562" s="145">
        <v>5020029</v>
      </c>
      <c r="G562" s="146" t="s">
        <v>2427</v>
      </c>
      <c r="H562" s="143"/>
      <c r="I562" s="143"/>
      <c r="J562" s="143"/>
      <c r="K562" s="143"/>
      <c r="L562" s="147"/>
      <c r="M562" s="143"/>
      <c r="N562" s="143"/>
      <c r="O562" s="143" t="s">
        <v>1045</v>
      </c>
      <c r="P562" s="143" t="s">
        <v>68</v>
      </c>
      <c r="Q562" s="148" t="s">
        <v>2426</v>
      </c>
      <c r="R562" s="149">
        <v>6510</v>
      </c>
      <c r="S562" s="149"/>
      <c r="T562" s="145" t="s">
        <v>178</v>
      </c>
      <c r="U562" s="145" t="s">
        <v>2465</v>
      </c>
      <c r="V562" s="145"/>
      <c r="W562" s="145"/>
    </row>
    <row r="563" spans="1:23" ht="15" customHeight="1" x14ac:dyDescent="0.3">
      <c r="A563" s="56" t="s">
        <v>760</v>
      </c>
      <c r="B563" s="57" t="s">
        <v>66</v>
      </c>
      <c r="C563" s="57" t="s">
        <v>178</v>
      </c>
      <c r="D563" s="58" t="s">
        <v>1156</v>
      </c>
      <c r="E563" s="59"/>
      <c r="F563" s="60">
        <v>5020030</v>
      </c>
      <c r="G563" s="61" t="s">
        <v>1157</v>
      </c>
      <c r="H563" s="57"/>
      <c r="I563" s="57"/>
      <c r="J563" s="57"/>
      <c r="K563" s="57"/>
      <c r="L563" s="57"/>
      <c r="M563" s="57"/>
      <c r="N563" s="57"/>
      <c r="O563" s="57" t="s">
        <v>1045</v>
      </c>
      <c r="P563" s="57" t="s">
        <v>68</v>
      </c>
      <c r="Q563" s="63" t="s">
        <v>2426</v>
      </c>
      <c r="R563" s="64">
        <v>6510</v>
      </c>
      <c r="S563" s="64" t="s">
        <v>66</v>
      </c>
      <c r="T563" s="59" t="s">
        <v>178</v>
      </c>
      <c r="U563" s="59" t="s">
        <v>2465</v>
      </c>
      <c r="V563" s="59"/>
      <c r="W563" s="59"/>
    </row>
    <row r="564" spans="1:23" ht="15" customHeight="1" x14ac:dyDescent="0.3">
      <c r="A564" s="56" t="s">
        <v>760</v>
      </c>
      <c r="B564" s="57" t="s">
        <v>66</v>
      </c>
      <c r="C564" s="57" t="s">
        <v>178</v>
      </c>
      <c r="D564" s="58"/>
      <c r="E564" s="59"/>
      <c r="F564" s="60">
        <v>5020036</v>
      </c>
      <c r="G564" s="61" t="s">
        <v>1672</v>
      </c>
      <c r="H564" s="57"/>
      <c r="I564" s="57"/>
      <c r="J564" s="57"/>
      <c r="K564" s="57"/>
      <c r="L564" s="57"/>
      <c r="M564" s="57"/>
      <c r="N564" s="57"/>
      <c r="O564" s="57" t="s">
        <v>1045</v>
      </c>
      <c r="P564" s="57" t="s">
        <v>68</v>
      </c>
      <c r="Q564" s="63" t="s">
        <v>2426</v>
      </c>
      <c r="R564" s="64">
        <v>6510</v>
      </c>
      <c r="S564" s="64" t="s">
        <v>66</v>
      </c>
      <c r="T564" s="59" t="s">
        <v>178</v>
      </c>
      <c r="U564" s="59" t="s">
        <v>2465</v>
      </c>
      <c r="V564" s="59"/>
      <c r="W564" s="59"/>
    </row>
    <row r="565" spans="1:23" ht="15" customHeight="1" x14ac:dyDescent="0.3">
      <c r="A565" s="56" t="s">
        <v>760</v>
      </c>
      <c r="B565" s="57" t="s">
        <v>66</v>
      </c>
      <c r="C565" s="57" t="s">
        <v>178</v>
      </c>
      <c r="D565" s="58" t="s">
        <v>1158</v>
      </c>
      <c r="E565" s="59"/>
      <c r="F565" s="60">
        <v>5020040</v>
      </c>
      <c r="G565" s="61" t="s">
        <v>1159</v>
      </c>
      <c r="H565" s="57"/>
      <c r="I565" s="57"/>
      <c r="J565" s="57"/>
      <c r="K565" s="57"/>
      <c r="L565" s="57"/>
      <c r="M565" s="57"/>
      <c r="N565" s="57"/>
      <c r="O565" s="57" t="s">
        <v>1045</v>
      </c>
      <c r="P565" s="57" t="s">
        <v>68</v>
      </c>
      <c r="Q565" s="63" t="s">
        <v>2426</v>
      </c>
      <c r="R565" s="64">
        <v>6510</v>
      </c>
      <c r="S565" s="64" t="s">
        <v>66</v>
      </c>
      <c r="T565" s="59" t="s">
        <v>178</v>
      </c>
      <c r="U565" s="59" t="s">
        <v>2465</v>
      </c>
      <c r="V565" s="59"/>
      <c r="W565" s="59"/>
    </row>
    <row r="566" spans="1:23" ht="15" customHeight="1" x14ac:dyDescent="0.3">
      <c r="A566" s="56" t="s">
        <v>760</v>
      </c>
      <c r="B566" s="57" t="s">
        <v>66</v>
      </c>
      <c r="C566" s="57" t="s">
        <v>178</v>
      </c>
      <c r="D566" s="58"/>
      <c r="E566" s="59"/>
      <c r="F566" s="60">
        <v>5020045</v>
      </c>
      <c r="G566" s="61" t="s">
        <v>1673</v>
      </c>
      <c r="H566" s="57"/>
      <c r="I566" s="57"/>
      <c r="J566" s="57"/>
      <c r="K566" s="57"/>
      <c r="L566" s="57"/>
      <c r="M566" s="57"/>
      <c r="N566" s="57"/>
      <c r="O566" s="57" t="s">
        <v>1045</v>
      </c>
      <c r="P566" s="57" t="s">
        <v>68</v>
      </c>
      <c r="Q566" s="63" t="s">
        <v>2426</v>
      </c>
      <c r="R566" s="64">
        <v>6510</v>
      </c>
      <c r="S566" s="64" t="s">
        <v>66</v>
      </c>
      <c r="T566" s="59" t="s">
        <v>178</v>
      </c>
      <c r="U566" s="59" t="s">
        <v>2465</v>
      </c>
      <c r="V566" s="59"/>
      <c r="W566" s="59"/>
    </row>
    <row r="567" spans="1:23" ht="15" customHeight="1" x14ac:dyDescent="0.3">
      <c r="A567" s="56" t="s">
        <v>760</v>
      </c>
      <c r="B567" s="57" t="s">
        <v>66</v>
      </c>
      <c r="C567" s="57" t="s">
        <v>178</v>
      </c>
      <c r="D567" s="58" t="s">
        <v>1160</v>
      </c>
      <c r="E567" s="59"/>
      <c r="F567" s="60">
        <v>5020050</v>
      </c>
      <c r="G567" s="61" t="s">
        <v>1161</v>
      </c>
      <c r="H567" s="57"/>
      <c r="I567" s="57"/>
      <c r="J567" s="57"/>
      <c r="K567" s="57"/>
      <c r="L567" s="57"/>
      <c r="M567" s="57"/>
      <c r="N567" s="57"/>
      <c r="O567" s="57" t="s">
        <v>1045</v>
      </c>
      <c r="P567" s="57" t="s">
        <v>68</v>
      </c>
      <c r="Q567" s="63" t="s">
        <v>2426</v>
      </c>
      <c r="R567" s="64">
        <v>6510</v>
      </c>
      <c r="S567" s="64" t="s">
        <v>66</v>
      </c>
      <c r="T567" s="59" t="s">
        <v>178</v>
      </c>
      <c r="U567" s="59" t="s">
        <v>2465</v>
      </c>
      <c r="V567" s="59" t="s">
        <v>2453</v>
      </c>
      <c r="W567" s="59"/>
    </row>
    <row r="568" spans="1:23" ht="15" customHeight="1" x14ac:dyDescent="0.3">
      <c r="A568" s="103"/>
      <c r="B568" s="62"/>
      <c r="C568" s="62"/>
      <c r="D568" s="104"/>
      <c r="E568" s="105"/>
      <c r="F568" s="105">
        <v>5020060</v>
      </c>
      <c r="G568" s="271" t="s">
        <v>1162</v>
      </c>
      <c r="H568" s="62"/>
      <c r="I568" s="62"/>
      <c r="J568" s="62"/>
      <c r="K568" s="62"/>
      <c r="L568" s="107"/>
      <c r="M568" s="62"/>
      <c r="N568" s="62"/>
      <c r="O568" s="62" t="s">
        <v>1045</v>
      </c>
      <c r="P568" s="57" t="s">
        <v>68</v>
      </c>
      <c r="Q568" s="63" t="s">
        <v>2426</v>
      </c>
      <c r="R568" s="64">
        <v>6510</v>
      </c>
      <c r="S568" s="64" t="s">
        <v>66</v>
      </c>
      <c r="T568" s="59" t="s">
        <v>178</v>
      </c>
      <c r="U568" s="285">
        <v>43647</v>
      </c>
      <c r="V568" s="285">
        <v>45108</v>
      </c>
      <c r="W568" s="105"/>
    </row>
    <row r="569" spans="1:23" ht="15" customHeight="1" x14ac:dyDescent="0.3">
      <c r="A569" s="56" t="s">
        <v>760</v>
      </c>
      <c r="B569" s="57" t="s">
        <v>66</v>
      </c>
      <c r="C569" s="57" t="s">
        <v>178</v>
      </c>
      <c r="D569" s="58" t="s">
        <v>1163</v>
      </c>
      <c r="E569" s="59"/>
      <c r="F569" s="60">
        <v>5020070</v>
      </c>
      <c r="G569" s="61" t="s">
        <v>1164</v>
      </c>
      <c r="H569" s="57"/>
      <c r="I569" s="57"/>
      <c r="J569" s="57"/>
      <c r="K569" s="57"/>
      <c r="L569" s="57"/>
      <c r="M569" s="57"/>
      <c r="N569" s="57"/>
      <c r="O569" s="57" t="s">
        <v>1045</v>
      </c>
      <c r="P569" s="57" t="s">
        <v>68</v>
      </c>
      <c r="Q569" s="63" t="s">
        <v>2426</v>
      </c>
      <c r="R569" s="64">
        <v>6510</v>
      </c>
      <c r="S569" s="64" t="s">
        <v>66</v>
      </c>
      <c r="T569" s="59" t="s">
        <v>178</v>
      </c>
      <c r="U569" s="59" t="s">
        <v>2465</v>
      </c>
      <c r="V569" s="59"/>
      <c r="W569" s="59"/>
    </row>
    <row r="570" spans="1:23" ht="15" customHeight="1" x14ac:dyDescent="0.3">
      <c r="A570" s="56" t="s">
        <v>760</v>
      </c>
      <c r="B570" s="57" t="s">
        <v>66</v>
      </c>
      <c r="C570" s="57" t="s">
        <v>178</v>
      </c>
      <c r="D570" s="58" t="s">
        <v>1165</v>
      </c>
      <c r="E570" s="59"/>
      <c r="F570" s="60">
        <v>5020075</v>
      </c>
      <c r="G570" s="61" t="s">
        <v>1166</v>
      </c>
      <c r="H570" s="57"/>
      <c r="I570" s="57"/>
      <c r="J570" s="57"/>
      <c r="K570" s="57"/>
      <c r="L570" s="57"/>
      <c r="M570" s="57"/>
      <c r="N570" s="57"/>
      <c r="O570" s="57" t="s">
        <v>1045</v>
      </c>
      <c r="P570" s="57" t="s">
        <v>68</v>
      </c>
      <c r="Q570" s="63" t="s">
        <v>2426</v>
      </c>
      <c r="R570" s="64">
        <v>6510</v>
      </c>
      <c r="S570" s="64" t="s">
        <v>66</v>
      </c>
      <c r="T570" s="59" t="s">
        <v>178</v>
      </c>
      <c r="U570" s="59" t="s">
        <v>2465</v>
      </c>
      <c r="V570" s="59"/>
      <c r="W570" s="59"/>
    </row>
    <row r="571" spans="1:23" ht="15" customHeight="1" x14ac:dyDescent="0.3">
      <c r="A571" s="56" t="s">
        <v>760</v>
      </c>
      <c r="B571" s="57" t="s">
        <v>66</v>
      </c>
      <c r="C571" s="57" t="s">
        <v>178</v>
      </c>
      <c r="D571" s="58" t="s">
        <v>1167</v>
      </c>
      <c r="E571" s="59"/>
      <c r="F571" s="60">
        <v>5020080</v>
      </c>
      <c r="G571" s="61" t="s">
        <v>1168</v>
      </c>
      <c r="H571" s="57"/>
      <c r="I571" s="57"/>
      <c r="J571" s="57"/>
      <c r="K571" s="57"/>
      <c r="L571" s="57"/>
      <c r="M571" s="57"/>
      <c r="N571" s="57"/>
      <c r="O571" s="57" t="s">
        <v>1045</v>
      </c>
      <c r="P571" s="57" t="s">
        <v>68</v>
      </c>
      <c r="Q571" s="63" t="s">
        <v>2426</v>
      </c>
      <c r="R571" s="64">
        <v>6510</v>
      </c>
      <c r="S571" s="64" t="s">
        <v>66</v>
      </c>
      <c r="T571" s="59" t="s">
        <v>178</v>
      </c>
      <c r="U571" s="59" t="s">
        <v>2465</v>
      </c>
      <c r="V571" s="59"/>
      <c r="W571" s="59"/>
    </row>
    <row r="572" spans="1:23" ht="15" customHeight="1" x14ac:dyDescent="0.3">
      <c r="A572" s="56" t="s">
        <v>760</v>
      </c>
      <c r="B572" s="57" t="s">
        <v>66</v>
      </c>
      <c r="C572" s="57" t="s">
        <v>178</v>
      </c>
      <c r="D572" s="58" t="s">
        <v>1169</v>
      </c>
      <c r="E572" s="59"/>
      <c r="F572" s="60">
        <v>5020090</v>
      </c>
      <c r="G572" s="61" t="s">
        <v>1170</v>
      </c>
      <c r="H572" s="57"/>
      <c r="I572" s="57"/>
      <c r="J572" s="57"/>
      <c r="K572" s="57"/>
      <c r="L572" s="57"/>
      <c r="M572" s="57"/>
      <c r="N572" s="57"/>
      <c r="O572" s="57" t="s">
        <v>1045</v>
      </c>
      <c r="P572" s="57" t="s">
        <v>68</v>
      </c>
      <c r="Q572" s="63" t="s">
        <v>2426</v>
      </c>
      <c r="R572" s="64">
        <v>6510</v>
      </c>
      <c r="S572" s="64" t="s">
        <v>66</v>
      </c>
      <c r="T572" s="59" t="s">
        <v>178</v>
      </c>
      <c r="U572" s="59" t="s">
        <v>2465</v>
      </c>
      <c r="V572" s="59"/>
      <c r="W572" s="59"/>
    </row>
    <row r="573" spans="1:23" ht="15" customHeight="1" x14ac:dyDescent="0.3">
      <c r="A573" s="56" t="s">
        <v>760</v>
      </c>
      <c r="B573" s="57" t="s">
        <v>66</v>
      </c>
      <c r="C573" s="57" t="s">
        <v>178</v>
      </c>
      <c r="D573" s="58" t="s">
        <v>1171</v>
      </c>
      <c r="E573" s="59"/>
      <c r="F573" s="60">
        <v>5020100</v>
      </c>
      <c r="G573" s="61" t="s">
        <v>1172</v>
      </c>
      <c r="H573" s="57"/>
      <c r="I573" s="57"/>
      <c r="J573" s="57"/>
      <c r="K573" s="57"/>
      <c r="L573" s="57"/>
      <c r="M573" s="57"/>
      <c r="N573" s="57"/>
      <c r="O573" s="57" t="s">
        <v>1045</v>
      </c>
      <c r="P573" s="57" t="s">
        <v>68</v>
      </c>
      <c r="Q573" s="63" t="s">
        <v>2426</v>
      </c>
      <c r="R573" s="64">
        <v>6510</v>
      </c>
      <c r="S573" s="64" t="s">
        <v>66</v>
      </c>
      <c r="T573" s="59" t="s">
        <v>178</v>
      </c>
      <c r="U573" s="59" t="s">
        <v>2465</v>
      </c>
      <c r="V573" s="59"/>
      <c r="W573" s="59"/>
    </row>
    <row r="574" spans="1:23" ht="15" customHeight="1" x14ac:dyDescent="0.3">
      <c r="A574" s="56" t="s">
        <v>760</v>
      </c>
      <c r="B574" s="57" t="s">
        <v>66</v>
      </c>
      <c r="C574" s="57" t="s">
        <v>178</v>
      </c>
      <c r="D574" s="58" t="s">
        <v>1173</v>
      </c>
      <c r="E574" s="59"/>
      <c r="F574" s="60">
        <v>5020110</v>
      </c>
      <c r="G574" s="61" t="s">
        <v>1174</v>
      </c>
      <c r="H574" s="57"/>
      <c r="I574" s="57"/>
      <c r="J574" s="57"/>
      <c r="K574" s="57"/>
      <c r="L574" s="57"/>
      <c r="M574" s="57"/>
      <c r="N574" s="57"/>
      <c r="O574" s="57" t="s">
        <v>1045</v>
      </c>
      <c r="P574" s="57" t="s">
        <v>68</v>
      </c>
      <c r="Q574" s="63" t="s">
        <v>2426</v>
      </c>
      <c r="R574" s="64">
        <v>6510</v>
      </c>
      <c r="S574" s="64" t="s">
        <v>66</v>
      </c>
      <c r="T574" s="59" t="s">
        <v>178</v>
      </c>
      <c r="U574" s="59" t="s">
        <v>2465</v>
      </c>
      <c r="V574" s="59"/>
      <c r="W574" s="59"/>
    </row>
    <row r="575" spans="1:23" ht="15" customHeight="1" x14ac:dyDescent="0.3">
      <c r="A575" s="56" t="s">
        <v>760</v>
      </c>
      <c r="B575" s="57" t="s">
        <v>66</v>
      </c>
      <c r="C575" s="57" t="s">
        <v>178</v>
      </c>
      <c r="D575" s="58" t="s">
        <v>1175</v>
      </c>
      <c r="E575" s="59"/>
      <c r="F575" s="60">
        <v>5020120</v>
      </c>
      <c r="G575" s="61" t="s">
        <v>1176</v>
      </c>
      <c r="H575" s="57"/>
      <c r="I575" s="57"/>
      <c r="J575" s="57"/>
      <c r="K575" s="57"/>
      <c r="L575" s="57"/>
      <c r="M575" s="57"/>
      <c r="N575" s="57"/>
      <c r="O575" s="57" t="s">
        <v>1045</v>
      </c>
      <c r="P575" s="57" t="s">
        <v>68</v>
      </c>
      <c r="Q575" s="63" t="s">
        <v>2426</v>
      </c>
      <c r="R575" s="64">
        <v>6510</v>
      </c>
      <c r="S575" s="64" t="s">
        <v>66</v>
      </c>
      <c r="T575" s="59" t="s">
        <v>178</v>
      </c>
      <c r="U575" s="59" t="s">
        <v>2465</v>
      </c>
      <c r="V575" s="59"/>
      <c r="W575" s="59"/>
    </row>
    <row r="576" spans="1:23" ht="15" customHeight="1" x14ac:dyDescent="0.3">
      <c r="A576" s="142"/>
      <c r="B576" s="143"/>
      <c r="C576" s="143"/>
      <c r="D576" s="144"/>
      <c r="E576" s="145"/>
      <c r="F576" s="145">
        <v>5020121</v>
      </c>
      <c r="G576" s="146" t="s">
        <v>2428</v>
      </c>
      <c r="H576" s="143"/>
      <c r="I576" s="143"/>
      <c r="J576" s="143"/>
      <c r="K576" s="143"/>
      <c r="L576" s="147"/>
      <c r="M576" s="143"/>
      <c r="N576" s="143"/>
      <c r="O576" s="143" t="s">
        <v>1045</v>
      </c>
      <c r="P576" s="143" t="s">
        <v>68</v>
      </c>
      <c r="Q576" s="148" t="s">
        <v>2426</v>
      </c>
      <c r="R576" s="149">
        <v>6510</v>
      </c>
      <c r="S576" s="149"/>
      <c r="T576" s="145" t="s">
        <v>178</v>
      </c>
      <c r="U576" s="286">
        <v>44378</v>
      </c>
      <c r="V576" s="145"/>
      <c r="W576" s="145"/>
    </row>
    <row r="577" spans="1:23" ht="15" customHeight="1" x14ac:dyDescent="0.3">
      <c r="A577" s="210" t="s">
        <v>760</v>
      </c>
      <c r="B577" s="211" t="s">
        <v>66</v>
      </c>
      <c r="C577" s="211" t="s">
        <v>178</v>
      </c>
      <c r="D577" s="58"/>
      <c r="E577" s="59"/>
      <c r="F577" s="60">
        <v>5020124</v>
      </c>
      <c r="G577" s="61" t="s">
        <v>1674</v>
      </c>
      <c r="H577" s="57"/>
      <c r="I577" s="57"/>
      <c r="J577" s="57"/>
      <c r="K577" s="57"/>
      <c r="L577" s="57"/>
      <c r="M577" s="57"/>
      <c r="N577" s="57"/>
      <c r="O577" s="57" t="s">
        <v>1045</v>
      </c>
      <c r="P577" s="211" t="s">
        <v>68</v>
      </c>
      <c r="Q577" s="63" t="s">
        <v>2426</v>
      </c>
      <c r="R577" s="212">
        <v>6510</v>
      </c>
      <c r="S577" s="212" t="s">
        <v>66</v>
      </c>
      <c r="T577" s="213" t="s">
        <v>178</v>
      </c>
      <c r="U577" s="213" t="s">
        <v>2465</v>
      </c>
      <c r="V577" s="213"/>
      <c r="W577" s="213"/>
    </row>
    <row r="578" spans="1:23" ht="15" customHeight="1" x14ac:dyDescent="0.3">
      <c r="A578" s="56" t="s">
        <v>760</v>
      </c>
      <c r="B578" s="57" t="s">
        <v>66</v>
      </c>
      <c r="C578" s="57" t="s">
        <v>178</v>
      </c>
      <c r="D578" s="58"/>
      <c r="E578" s="59"/>
      <c r="F578" s="60">
        <v>5020125</v>
      </c>
      <c r="G578" s="61" t="s">
        <v>1675</v>
      </c>
      <c r="H578" s="57"/>
      <c r="I578" s="57"/>
      <c r="J578" s="57"/>
      <c r="K578" s="57"/>
      <c r="L578" s="57"/>
      <c r="M578" s="57"/>
      <c r="N578" s="57"/>
      <c r="O578" s="57" t="s">
        <v>1045</v>
      </c>
      <c r="P578" s="57" t="s">
        <v>68</v>
      </c>
      <c r="Q578" s="63" t="s">
        <v>2426</v>
      </c>
      <c r="R578" s="64">
        <v>6510</v>
      </c>
      <c r="S578" s="64" t="s">
        <v>66</v>
      </c>
      <c r="T578" s="59" t="s">
        <v>178</v>
      </c>
      <c r="U578" s="59" t="s">
        <v>2465</v>
      </c>
      <c r="V578" s="59"/>
      <c r="W578" s="59"/>
    </row>
    <row r="579" spans="1:23" ht="15" customHeight="1" x14ac:dyDescent="0.3">
      <c r="A579" s="56" t="s">
        <v>760</v>
      </c>
      <c r="B579" s="57" t="s">
        <v>66</v>
      </c>
      <c r="C579" s="57" t="s">
        <v>178</v>
      </c>
      <c r="D579" s="58" t="s">
        <v>1177</v>
      </c>
      <c r="E579" s="59"/>
      <c r="F579" s="60">
        <v>5020130</v>
      </c>
      <c r="G579" s="61" t="s">
        <v>1178</v>
      </c>
      <c r="H579" s="57"/>
      <c r="I579" s="57"/>
      <c r="J579" s="57"/>
      <c r="K579" s="57"/>
      <c r="L579" s="57"/>
      <c r="M579" s="57"/>
      <c r="N579" s="57"/>
      <c r="O579" s="57" t="s">
        <v>1045</v>
      </c>
      <c r="P579" s="57" t="s">
        <v>68</v>
      </c>
      <c r="Q579" s="63" t="s">
        <v>2426</v>
      </c>
      <c r="R579" s="64">
        <v>6510</v>
      </c>
      <c r="S579" s="64" t="s">
        <v>66</v>
      </c>
      <c r="T579" s="59" t="s">
        <v>178</v>
      </c>
      <c r="U579" s="59" t="s">
        <v>2465</v>
      </c>
      <c r="V579" s="59"/>
      <c r="W579" s="59"/>
    </row>
    <row r="580" spans="1:23" ht="15" customHeight="1" x14ac:dyDescent="0.3">
      <c r="A580" s="56" t="s">
        <v>760</v>
      </c>
      <c r="B580" s="57" t="s">
        <v>66</v>
      </c>
      <c r="C580" s="57" t="s">
        <v>178</v>
      </c>
      <c r="D580" s="58" t="s">
        <v>1179</v>
      </c>
      <c r="E580" s="59"/>
      <c r="F580" s="60">
        <v>5020140</v>
      </c>
      <c r="G580" s="61" t="s">
        <v>1180</v>
      </c>
      <c r="H580" s="57"/>
      <c r="I580" s="57"/>
      <c r="J580" s="57"/>
      <c r="K580" s="57"/>
      <c r="L580" s="57"/>
      <c r="M580" s="57"/>
      <c r="N580" s="57"/>
      <c r="O580" s="57" t="s">
        <v>1045</v>
      </c>
      <c r="P580" s="57" t="s">
        <v>68</v>
      </c>
      <c r="Q580" s="63" t="s">
        <v>2426</v>
      </c>
      <c r="R580" s="64">
        <v>6510</v>
      </c>
      <c r="S580" s="64" t="s">
        <v>66</v>
      </c>
      <c r="T580" s="59" t="s">
        <v>178</v>
      </c>
      <c r="U580" s="59" t="s">
        <v>2465</v>
      </c>
      <c r="V580" s="59"/>
      <c r="W580" s="59"/>
    </row>
    <row r="581" spans="1:23" ht="15" customHeight="1" x14ac:dyDescent="0.3">
      <c r="A581" s="56" t="s">
        <v>760</v>
      </c>
      <c r="B581" s="57" t="s">
        <v>66</v>
      </c>
      <c r="C581" s="57" t="s">
        <v>178</v>
      </c>
      <c r="D581" s="58" t="s">
        <v>1181</v>
      </c>
      <c r="E581" s="59"/>
      <c r="F581" s="60">
        <v>5020150</v>
      </c>
      <c r="G581" s="61" t="s">
        <v>1182</v>
      </c>
      <c r="H581" s="57"/>
      <c r="I581" s="57"/>
      <c r="J581" s="57"/>
      <c r="K581" s="57"/>
      <c r="L581" s="57"/>
      <c r="M581" s="57"/>
      <c r="N581" s="57"/>
      <c r="O581" s="57" t="s">
        <v>1045</v>
      </c>
      <c r="P581" s="57" t="s">
        <v>68</v>
      </c>
      <c r="Q581" s="63" t="s">
        <v>2426</v>
      </c>
      <c r="R581" s="64">
        <v>6510</v>
      </c>
      <c r="S581" s="64" t="s">
        <v>66</v>
      </c>
      <c r="T581" s="59" t="s">
        <v>178</v>
      </c>
      <c r="U581" s="59" t="s">
        <v>2465</v>
      </c>
      <c r="V581" s="59"/>
      <c r="W581" s="59"/>
    </row>
    <row r="582" spans="1:23" ht="15" customHeight="1" x14ac:dyDescent="0.3">
      <c r="A582" s="56" t="s">
        <v>760</v>
      </c>
      <c r="B582" s="57" t="s">
        <v>66</v>
      </c>
      <c r="C582" s="57" t="s">
        <v>178</v>
      </c>
      <c r="D582" s="58" t="s">
        <v>1183</v>
      </c>
      <c r="E582" s="59"/>
      <c r="F582" s="60">
        <v>5020160</v>
      </c>
      <c r="G582" s="61" t="s">
        <v>1184</v>
      </c>
      <c r="H582" s="57"/>
      <c r="I582" s="57"/>
      <c r="J582" s="57"/>
      <c r="K582" s="57"/>
      <c r="L582" s="57"/>
      <c r="M582" s="57"/>
      <c r="N582" s="57"/>
      <c r="O582" s="57" t="s">
        <v>1045</v>
      </c>
      <c r="P582" s="57" t="s">
        <v>68</v>
      </c>
      <c r="Q582" s="63" t="s">
        <v>2426</v>
      </c>
      <c r="R582" s="64">
        <v>6510</v>
      </c>
      <c r="S582" s="64" t="s">
        <v>66</v>
      </c>
      <c r="T582" s="59" t="s">
        <v>178</v>
      </c>
      <c r="U582" s="59" t="s">
        <v>2465</v>
      </c>
      <c r="V582" s="59"/>
      <c r="W582" s="59"/>
    </row>
    <row r="583" spans="1:23" ht="15" customHeight="1" x14ac:dyDescent="0.3">
      <c r="A583" s="56" t="s">
        <v>760</v>
      </c>
      <c r="B583" s="57" t="s">
        <v>66</v>
      </c>
      <c r="C583" s="57" t="s">
        <v>178</v>
      </c>
      <c r="D583" s="58"/>
      <c r="E583" s="59"/>
      <c r="F583" s="60">
        <v>5020163</v>
      </c>
      <c r="G583" s="61" t="s">
        <v>1676</v>
      </c>
      <c r="H583" s="57"/>
      <c r="I583" s="57"/>
      <c r="J583" s="57"/>
      <c r="K583" s="57"/>
      <c r="L583" s="57"/>
      <c r="M583" s="57"/>
      <c r="N583" s="57"/>
      <c r="O583" s="57" t="s">
        <v>1045</v>
      </c>
      <c r="P583" s="57" t="s">
        <v>68</v>
      </c>
      <c r="Q583" s="63" t="s">
        <v>2426</v>
      </c>
      <c r="R583" s="64">
        <v>6510</v>
      </c>
      <c r="S583" s="64" t="s">
        <v>66</v>
      </c>
      <c r="T583" s="59" t="s">
        <v>178</v>
      </c>
      <c r="U583" s="59" t="s">
        <v>2465</v>
      </c>
      <c r="V583" s="59"/>
      <c r="W583" s="59"/>
    </row>
    <row r="584" spans="1:23" ht="15" customHeight="1" x14ac:dyDescent="0.3">
      <c r="A584" s="56" t="s">
        <v>760</v>
      </c>
      <c r="B584" s="57" t="s">
        <v>66</v>
      </c>
      <c r="C584" s="57" t="s">
        <v>178</v>
      </c>
      <c r="D584" s="58"/>
      <c r="E584" s="59"/>
      <c r="F584" s="60">
        <v>5020165</v>
      </c>
      <c r="G584" s="61" t="s">
        <v>1677</v>
      </c>
      <c r="H584" s="57"/>
      <c r="I584" s="57"/>
      <c r="J584" s="57"/>
      <c r="K584" s="57"/>
      <c r="L584" s="57"/>
      <c r="M584" s="57"/>
      <c r="N584" s="57"/>
      <c r="O584" s="57" t="s">
        <v>1045</v>
      </c>
      <c r="P584" s="57" t="s">
        <v>68</v>
      </c>
      <c r="Q584" s="63" t="s">
        <v>2426</v>
      </c>
      <c r="R584" s="64">
        <v>6510</v>
      </c>
      <c r="S584" s="64" t="s">
        <v>66</v>
      </c>
      <c r="T584" s="59" t="s">
        <v>178</v>
      </c>
      <c r="U584" s="59" t="s">
        <v>2465</v>
      </c>
      <c r="V584" s="59"/>
      <c r="W584" s="59"/>
    </row>
    <row r="585" spans="1:23" ht="15" customHeight="1" x14ac:dyDescent="0.3">
      <c r="A585" s="56" t="s">
        <v>760</v>
      </c>
      <c r="B585" s="57" t="s">
        <v>66</v>
      </c>
      <c r="C585" s="57" t="s">
        <v>178</v>
      </c>
      <c r="D585" s="58" t="s">
        <v>1185</v>
      </c>
      <c r="E585" s="59"/>
      <c r="F585" s="60">
        <v>5020170</v>
      </c>
      <c r="G585" s="61" t="s">
        <v>1186</v>
      </c>
      <c r="H585" s="57"/>
      <c r="I585" s="57"/>
      <c r="J585" s="57"/>
      <c r="K585" s="57"/>
      <c r="L585" s="57"/>
      <c r="M585" s="57"/>
      <c r="N585" s="57"/>
      <c r="O585" s="57" t="s">
        <v>1045</v>
      </c>
      <c r="P585" s="57" t="s">
        <v>68</v>
      </c>
      <c r="Q585" s="63" t="s">
        <v>2426</v>
      </c>
      <c r="R585" s="64">
        <v>6510</v>
      </c>
      <c r="S585" s="64" t="s">
        <v>66</v>
      </c>
      <c r="T585" s="59" t="s">
        <v>178</v>
      </c>
      <c r="U585" s="59" t="s">
        <v>2465</v>
      </c>
      <c r="V585" s="59"/>
      <c r="W585" s="59"/>
    </row>
    <row r="586" spans="1:23" ht="15" customHeight="1" x14ac:dyDescent="0.3">
      <c r="A586" s="56" t="s">
        <v>760</v>
      </c>
      <c r="B586" s="57" t="s">
        <v>66</v>
      </c>
      <c r="C586" s="57" t="s">
        <v>178</v>
      </c>
      <c r="D586" s="58" t="s">
        <v>66</v>
      </c>
      <c r="E586" s="59"/>
      <c r="F586" s="60">
        <v>5020175</v>
      </c>
      <c r="G586" s="61" t="s">
        <v>1187</v>
      </c>
      <c r="H586" s="57"/>
      <c r="I586" s="57"/>
      <c r="J586" s="57"/>
      <c r="K586" s="57"/>
      <c r="L586" s="57"/>
      <c r="M586" s="57"/>
      <c r="N586" s="57"/>
      <c r="O586" s="57" t="s">
        <v>1045</v>
      </c>
      <c r="P586" s="57" t="s">
        <v>68</v>
      </c>
      <c r="Q586" s="63" t="s">
        <v>2426</v>
      </c>
      <c r="R586" s="64">
        <v>6510</v>
      </c>
      <c r="S586" s="64" t="s">
        <v>66</v>
      </c>
      <c r="T586" s="59" t="s">
        <v>178</v>
      </c>
      <c r="U586" s="59" t="s">
        <v>2465</v>
      </c>
      <c r="V586" s="59"/>
      <c r="W586" s="59"/>
    </row>
    <row r="587" spans="1:23" ht="15" customHeight="1" x14ac:dyDescent="0.3">
      <c r="A587" s="56" t="s">
        <v>760</v>
      </c>
      <c r="B587" s="57" t="s">
        <v>66</v>
      </c>
      <c r="C587" s="57" t="s">
        <v>178</v>
      </c>
      <c r="D587" s="58" t="s">
        <v>1188</v>
      </c>
      <c r="E587" s="59"/>
      <c r="F587" s="60">
        <v>5020180</v>
      </c>
      <c r="G587" s="61" t="s">
        <v>1189</v>
      </c>
      <c r="H587" s="57"/>
      <c r="I587" s="57"/>
      <c r="J587" s="57"/>
      <c r="K587" s="57"/>
      <c r="L587" s="57"/>
      <c r="M587" s="57"/>
      <c r="N587" s="57"/>
      <c r="O587" s="57" t="s">
        <v>1045</v>
      </c>
      <c r="P587" s="57" t="s">
        <v>68</v>
      </c>
      <c r="Q587" s="63" t="s">
        <v>2426</v>
      </c>
      <c r="R587" s="64">
        <v>6510</v>
      </c>
      <c r="S587" s="64" t="s">
        <v>66</v>
      </c>
      <c r="T587" s="59" t="s">
        <v>178</v>
      </c>
      <c r="U587" s="59" t="s">
        <v>2465</v>
      </c>
      <c r="V587" s="59"/>
      <c r="W587" s="59"/>
    </row>
    <row r="588" spans="1:23" ht="15" customHeight="1" x14ac:dyDescent="0.3">
      <c r="A588" s="56" t="s">
        <v>760</v>
      </c>
      <c r="B588" s="57" t="s">
        <v>66</v>
      </c>
      <c r="C588" s="57" t="s">
        <v>178</v>
      </c>
      <c r="D588" s="58" t="s">
        <v>1190</v>
      </c>
      <c r="E588" s="59"/>
      <c r="F588" s="60">
        <v>5020185</v>
      </c>
      <c r="G588" s="61" t="s">
        <v>1191</v>
      </c>
      <c r="H588" s="57"/>
      <c r="I588" s="57"/>
      <c r="J588" s="57"/>
      <c r="K588" s="57"/>
      <c r="L588" s="57"/>
      <c r="M588" s="57"/>
      <c r="N588" s="57"/>
      <c r="O588" s="57" t="s">
        <v>1045</v>
      </c>
      <c r="P588" s="57" t="s">
        <v>68</v>
      </c>
      <c r="Q588" s="63" t="s">
        <v>2426</v>
      </c>
      <c r="R588" s="64">
        <v>6510</v>
      </c>
      <c r="S588" s="64" t="s">
        <v>66</v>
      </c>
      <c r="T588" s="59" t="s">
        <v>178</v>
      </c>
      <c r="U588" s="59" t="s">
        <v>2465</v>
      </c>
      <c r="V588" s="59"/>
      <c r="W588" s="59"/>
    </row>
    <row r="589" spans="1:23" ht="15" customHeight="1" x14ac:dyDescent="0.3">
      <c r="A589" s="56" t="s">
        <v>760</v>
      </c>
      <c r="B589" s="57" t="s">
        <v>66</v>
      </c>
      <c r="C589" s="57" t="s">
        <v>178</v>
      </c>
      <c r="D589" s="58" t="s">
        <v>66</v>
      </c>
      <c r="E589" s="59"/>
      <c r="F589" s="60">
        <v>5020187</v>
      </c>
      <c r="G589" s="61" t="s">
        <v>1192</v>
      </c>
      <c r="H589" s="57"/>
      <c r="I589" s="57"/>
      <c r="J589" s="57"/>
      <c r="K589" s="57"/>
      <c r="L589" s="57"/>
      <c r="M589" s="57"/>
      <c r="N589" s="57"/>
      <c r="O589" s="57" t="s">
        <v>1045</v>
      </c>
      <c r="P589" s="57" t="s">
        <v>68</v>
      </c>
      <c r="Q589" s="63" t="s">
        <v>2426</v>
      </c>
      <c r="R589" s="64">
        <v>6510</v>
      </c>
      <c r="S589" s="64" t="s">
        <v>66</v>
      </c>
      <c r="T589" s="59" t="s">
        <v>178</v>
      </c>
      <c r="U589" s="59" t="s">
        <v>2465</v>
      </c>
      <c r="V589" s="59"/>
      <c r="W589" s="59"/>
    </row>
    <row r="590" spans="1:23" ht="15" customHeight="1" x14ac:dyDescent="0.3">
      <c r="A590" s="56" t="s">
        <v>760</v>
      </c>
      <c r="B590" s="57" t="s">
        <v>66</v>
      </c>
      <c r="C590" s="57" t="s">
        <v>178</v>
      </c>
      <c r="D590" s="58" t="s">
        <v>1193</v>
      </c>
      <c r="E590" s="59"/>
      <c r="F590" s="60">
        <v>5020190</v>
      </c>
      <c r="G590" s="61" t="s">
        <v>1194</v>
      </c>
      <c r="H590" s="57"/>
      <c r="I590" s="57"/>
      <c r="J590" s="57"/>
      <c r="K590" s="57"/>
      <c r="L590" s="57"/>
      <c r="M590" s="57"/>
      <c r="N590" s="57"/>
      <c r="O590" s="57" t="s">
        <v>1045</v>
      </c>
      <c r="P590" s="57" t="s">
        <v>68</v>
      </c>
      <c r="Q590" s="63" t="s">
        <v>2426</v>
      </c>
      <c r="R590" s="64">
        <v>6510</v>
      </c>
      <c r="S590" s="64" t="s">
        <v>66</v>
      </c>
      <c r="T590" s="59" t="s">
        <v>178</v>
      </c>
      <c r="U590" s="59" t="s">
        <v>2465</v>
      </c>
      <c r="V590" s="59"/>
      <c r="W590" s="59"/>
    </row>
    <row r="591" spans="1:23" ht="15" customHeight="1" x14ac:dyDescent="0.3">
      <c r="A591" s="56" t="s">
        <v>760</v>
      </c>
      <c r="B591" s="57" t="s">
        <v>66</v>
      </c>
      <c r="C591" s="57" t="s">
        <v>178</v>
      </c>
      <c r="D591" s="58" t="s">
        <v>66</v>
      </c>
      <c r="E591" s="59"/>
      <c r="F591" s="60">
        <v>5020195</v>
      </c>
      <c r="G591" s="61" t="s">
        <v>1195</v>
      </c>
      <c r="H591" s="57"/>
      <c r="I591" s="57"/>
      <c r="J591" s="57"/>
      <c r="K591" s="57"/>
      <c r="L591" s="57"/>
      <c r="M591" s="57"/>
      <c r="N591" s="57"/>
      <c r="O591" s="57" t="s">
        <v>1045</v>
      </c>
      <c r="P591" s="57" t="s">
        <v>68</v>
      </c>
      <c r="Q591" s="63" t="s">
        <v>2426</v>
      </c>
      <c r="R591" s="64">
        <v>6510</v>
      </c>
      <c r="S591" s="64" t="s">
        <v>66</v>
      </c>
      <c r="T591" s="59" t="s">
        <v>178</v>
      </c>
      <c r="U591" s="59" t="s">
        <v>2465</v>
      </c>
      <c r="V591" s="59"/>
      <c r="W591" s="59"/>
    </row>
    <row r="592" spans="1:23" ht="15" customHeight="1" x14ac:dyDescent="0.3">
      <c r="A592" s="56" t="s">
        <v>760</v>
      </c>
      <c r="B592" s="57" t="s">
        <v>66</v>
      </c>
      <c r="C592" s="57" t="s">
        <v>178</v>
      </c>
      <c r="D592" s="58" t="s">
        <v>1196</v>
      </c>
      <c r="E592" s="59"/>
      <c r="F592" s="60">
        <v>5020200</v>
      </c>
      <c r="G592" s="61" t="s">
        <v>1197</v>
      </c>
      <c r="H592" s="57"/>
      <c r="I592" s="57"/>
      <c r="J592" s="57"/>
      <c r="K592" s="57"/>
      <c r="L592" s="57"/>
      <c r="M592" s="57"/>
      <c r="N592" s="57"/>
      <c r="O592" s="57" t="s">
        <v>1045</v>
      </c>
      <c r="P592" s="57" t="s">
        <v>68</v>
      </c>
      <c r="Q592" s="63" t="s">
        <v>2426</v>
      </c>
      <c r="R592" s="64">
        <v>6510</v>
      </c>
      <c r="S592" s="64" t="s">
        <v>66</v>
      </c>
      <c r="T592" s="59" t="s">
        <v>178</v>
      </c>
      <c r="U592" s="59" t="s">
        <v>2465</v>
      </c>
      <c r="V592" s="59"/>
      <c r="W592" s="59"/>
    </row>
    <row r="593" spans="1:23" ht="15" customHeight="1" x14ac:dyDescent="0.3">
      <c r="A593" s="56" t="s">
        <v>760</v>
      </c>
      <c r="B593" s="57" t="s">
        <v>66</v>
      </c>
      <c r="C593" s="57" t="s">
        <v>178</v>
      </c>
      <c r="D593" s="58" t="s">
        <v>1198</v>
      </c>
      <c r="E593" s="59"/>
      <c r="F593" s="60">
        <v>5020210</v>
      </c>
      <c r="G593" s="61" t="s">
        <v>1199</v>
      </c>
      <c r="H593" s="57"/>
      <c r="I593" s="57"/>
      <c r="J593" s="57"/>
      <c r="K593" s="57"/>
      <c r="L593" s="57"/>
      <c r="M593" s="57"/>
      <c r="N593" s="57"/>
      <c r="O593" s="57" t="s">
        <v>1045</v>
      </c>
      <c r="P593" s="57" t="s">
        <v>68</v>
      </c>
      <c r="Q593" s="63" t="s">
        <v>2426</v>
      </c>
      <c r="R593" s="64">
        <v>6510</v>
      </c>
      <c r="S593" s="64" t="s">
        <v>66</v>
      </c>
      <c r="T593" s="59" t="s">
        <v>178</v>
      </c>
      <c r="U593" s="59" t="s">
        <v>2465</v>
      </c>
      <c r="V593" s="59"/>
      <c r="W593" s="59"/>
    </row>
    <row r="594" spans="1:23" ht="15" customHeight="1" x14ac:dyDescent="0.3">
      <c r="A594" s="56" t="s">
        <v>760</v>
      </c>
      <c r="B594" s="57" t="s">
        <v>66</v>
      </c>
      <c r="C594" s="57" t="s">
        <v>178</v>
      </c>
      <c r="D594" s="58" t="s">
        <v>1200</v>
      </c>
      <c r="E594" s="59"/>
      <c r="F594" s="60">
        <v>5020220</v>
      </c>
      <c r="G594" s="61" t="s">
        <v>1201</v>
      </c>
      <c r="H594" s="57"/>
      <c r="I594" s="57"/>
      <c r="J594" s="57"/>
      <c r="K594" s="57"/>
      <c r="L594" s="57"/>
      <c r="M594" s="57"/>
      <c r="N594" s="57"/>
      <c r="O594" s="57" t="s">
        <v>1045</v>
      </c>
      <c r="P594" s="57" t="s">
        <v>68</v>
      </c>
      <c r="Q594" s="63" t="s">
        <v>2426</v>
      </c>
      <c r="R594" s="64">
        <v>6510</v>
      </c>
      <c r="S594" s="64" t="s">
        <v>66</v>
      </c>
      <c r="T594" s="59" t="s">
        <v>178</v>
      </c>
      <c r="U594" s="59" t="s">
        <v>2465</v>
      </c>
      <c r="V594" s="59"/>
      <c r="W594" s="59"/>
    </row>
    <row r="595" spans="1:23" ht="15" customHeight="1" x14ac:dyDescent="0.3">
      <c r="A595" s="103"/>
      <c r="B595" s="62"/>
      <c r="C595" s="62"/>
      <c r="D595" s="104"/>
      <c r="E595" s="105"/>
      <c r="F595" s="105">
        <v>5020229</v>
      </c>
      <c r="G595" s="106" t="s">
        <v>2130</v>
      </c>
      <c r="H595" s="62"/>
      <c r="I595" s="62"/>
      <c r="J595" s="62"/>
      <c r="K595" s="62"/>
      <c r="L595" s="107"/>
      <c r="M595" s="62"/>
      <c r="N595" s="62"/>
      <c r="O595" s="62" t="s">
        <v>1045</v>
      </c>
      <c r="P595" s="62" t="s">
        <v>68</v>
      </c>
      <c r="Q595" s="63" t="s">
        <v>2426</v>
      </c>
      <c r="R595" s="105">
        <v>6510</v>
      </c>
      <c r="S595" s="138"/>
      <c r="T595" s="105" t="s">
        <v>178</v>
      </c>
      <c r="U595" s="105" t="s">
        <v>2465</v>
      </c>
      <c r="V595" s="105"/>
      <c r="W595" s="105"/>
    </row>
    <row r="596" spans="1:23" ht="15" customHeight="1" x14ac:dyDescent="0.3">
      <c r="A596" s="56" t="s">
        <v>760</v>
      </c>
      <c r="B596" s="57" t="s">
        <v>66</v>
      </c>
      <c r="C596" s="57" t="s">
        <v>178</v>
      </c>
      <c r="D596" s="58" t="s">
        <v>1202</v>
      </c>
      <c r="E596" s="59"/>
      <c r="F596" s="60">
        <v>5020230</v>
      </c>
      <c r="G596" s="61" t="s">
        <v>1203</v>
      </c>
      <c r="H596" s="57"/>
      <c r="I596" s="57"/>
      <c r="J596" s="57"/>
      <c r="K596" s="57"/>
      <c r="L596" s="57"/>
      <c r="M596" s="57"/>
      <c r="N596" s="57"/>
      <c r="O596" s="57" t="s">
        <v>1045</v>
      </c>
      <c r="P596" s="57" t="s">
        <v>68</v>
      </c>
      <c r="Q596" s="63" t="s">
        <v>2426</v>
      </c>
      <c r="R596" s="64">
        <v>6510</v>
      </c>
      <c r="S596" s="64" t="s">
        <v>66</v>
      </c>
      <c r="T596" s="59" t="s">
        <v>178</v>
      </c>
      <c r="U596" s="59" t="s">
        <v>2465</v>
      </c>
      <c r="V596" s="59"/>
      <c r="W596" s="59"/>
    </row>
    <row r="597" spans="1:23" ht="15" customHeight="1" x14ac:dyDescent="0.3">
      <c r="A597" s="56" t="s">
        <v>760</v>
      </c>
      <c r="B597" s="57" t="s">
        <v>66</v>
      </c>
      <c r="C597" s="57" t="s">
        <v>178</v>
      </c>
      <c r="D597" s="58" t="s">
        <v>1204</v>
      </c>
      <c r="E597" s="59"/>
      <c r="F597" s="60">
        <v>5020240</v>
      </c>
      <c r="G597" s="61" t="s">
        <v>1205</v>
      </c>
      <c r="H597" s="57"/>
      <c r="I597" s="57"/>
      <c r="J597" s="57"/>
      <c r="K597" s="57"/>
      <c r="L597" s="57"/>
      <c r="M597" s="57"/>
      <c r="N597" s="57"/>
      <c r="O597" s="57" t="s">
        <v>1045</v>
      </c>
      <c r="P597" s="57" t="s">
        <v>68</v>
      </c>
      <c r="Q597" s="63" t="s">
        <v>2426</v>
      </c>
      <c r="R597" s="64">
        <v>6510</v>
      </c>
      <c r="S597" s="64" t="s">
        <v>66</v>
      </c>
      <c r="T597" s="59" t="s">
        <v>178</v>
      </c>
      <c r="U597" s="59" t="s">
        <v>2465</v>
      </c>
      <c r="V597" s="59"/>
      <c r="W597" s="59"/>
    </row>
    <row r="598" spans="1:23" ht="15" customHeight="1" x14ac:dyDescent="0.3">
      <c r="A598" s="56" t="s">
        <v>760</v>
      </c>
      <c r="B598" s="57" t="s">
        <v>66</v>
      </c>
      <c r="C598" s="57" t="s">
        <v>178</v>
      </c>
      <c r="D598" s="58" t="s">
        <v>1206</v>
      </c>
      <c r="E598" s="59"/>
      <c r="F598" s="60">
        <v>5020250</v>
      </c>
      <c r="G598" s="61" t="s">
        <v>1207</v>
      </c>
      <c r="H598" s="57"/>
      <c r="I598" s="57"/>
      <c r="J598" s="57"/>
      <c r="K598" s="57"/>
      <c r="L598" s="57"/>
      <c r="M598" s="57"/>
      <c r="N598" s="57"/>
      <c r="O598" s="57" t="s">
        <v>1045</v>
      </c>
      <c r="P598" s="57" t="s">
        <v>68</v>
      </c>
      <c r="Q598" s="63" t="s">
        <v>2426</v>
      </c>
      <c r="R598" s="64">
        <v>6510</v>
      </c>
      <c r="S598" s="64" t="s">
        <v>66</v>
      </c>
      <c r="T598" s="59" t="s">
        <v>178</v>
      </c>
      <c r="U598" s="59" t="s">
        <v>2465</v>
      </c>
      <c r="V598" s="59"/>
      <c r="W598" s="59"/>
    </row>
    <row r="599" spans="1:23" ht="15" customHeight="1" x14ac:dyDescent="0.3">
      <c r="A599" s="56" t="s">
        <v>760</v>
      </c>
      <c r="B599" s="57" t="s">
        <v>66</v>
      </c>
      <c r="C599" s="57" t="s">
        <v>178</v>
      </c>
      <c r="D599" s="58" t="s">
        <v>1208</v>
      </c>
      <c r="E599" s="59"/>
      <c r="F599" s="60">
        <v>5020260</v>
      </c>
      <c r="G599" s="61" t="s">
        <v>1209</v>
      </c>
      <c r="H599" s="57"/>
      <c r="I599" s="57"/>
      <c r="J599" s="57"/>
      <c r="K599" s="57"/>
      <c r="L599" s="57"/>
      <c r="M599" s="57"/>
      <c r="N599" s="57"/>
      <c r="O599" s="57" t="s">
        <v>1045</v>
      </c>
      <c r="P599" s="57" t="s">
        <v>68</v>
      </c>
      <c r="Q599" s="63" t="s">
        <v>2426</v>
      </c>
      <c r="R599" s="64">
        <v>6510</v>
      </c>
      <c r="S599" s="64" t="s">
        <v>66</v>
      </c>
      <c r="T599" s="59" t="s">
        <v>178</v>
      </c>
      <c r="U599" s="59" t="s">
        <v>2465</v>
      </c>
      <c r="V599" s="59"/>
      <c r="W599" s="59"/>
    </row>
    <row r="600" spans="1:23" ht="15" customHeight="1" x14ac:dyDescent="0.3">
      <c r="A600" s="56" t="s">
        <v>760</v>
      </c>
      <c r="B600" s="57" t="s">
        <v>66</v>
      </c>
      <c r="C600" s="57" t="s">
        <v>178</v>
      </c>
      <c r="D600" s="58" t="s">
        <v>1210</v>
      </c>
      <c r="E600" s="59"/>
      <c r="F600" s="60">
        <v>5020270</v>
      </c>
      <c r="G600" s="61" t="s">
        <v>1211</v>
      </c>
      <c r="H600" s="57"/>
      <c r="I600" s="57"/>
      <c r="J600" s="57"/>
      <c r="K600" s="57"/>
      <c r="L600" s="57"/>
      <c r="M600" s="57"/>
      <c r="N600" s="57"/>
      <c r="O600" s="57" t="s">
        <v>1045</v>
      </c>
      <c r="P600" s="57" t="s">
        <v>68</v>
      </c>
      <c r="Q600" s="63" t="s">
        <v>2426</v>
      </c>
      <c r="R600" s="64">
        <v>6510</v>
      </c>
      <c r="S600" s="64" t="s">
        <v>66</v>
      </c>
      <c r="T600" s="59" t="s">
        <v>178</v>
      </c>
      <c r="U600" s="59" t="s">
        <v>2465</v>
      </c>
      <c r="V600" s="59"/>
      <c r="W600" s="59"/>
    </row>
    <row r="601" spans="1:23" ht="15" customHeight="1" x14ac:dyDescent="0.3">
      <c r="A601" s="56" t="s">
        <v>760</v>
      </c>
      <c r="B601" s="57" t="s">
        <v>66</v>
      </c>
      <c r="C601" s="57" t="s">
        <v>178</v>
      </c>
      <c r="D601" s="58" t="s">
        <v>1212</v>
      </c>
      <c r="E601" s="59"/>
      <c r="F601" s="60">
        <v>5020280</v>
      </c>
      <c r="G601" s="61" t="s">
        <v>1213</v>
      </c>
      <c r="H601" s="57"/>
      <c r="I601" s="57"/>
      <c r="J601" s="57"/>
      <c r="K601" s="57"/>
      <c r="L601" s="57"/>
      <c r="M601" s="57"/>
      <c r="N601" s="57"/>
      <c r="O601" s="57" t="s">
        <v>1045</v>
      </c>
      <c r="P601" s="57" t="s">
        <v>68</v>
      </c>
      <c r="Q601" s="63" t="s">
        <v>2426</v>
      </c>
      <c r="R601" s="64">
        <v>6510</v>
      </c>
      <c r="S601" s="64" t="s">
        <v>66</v>
      </c>
      <c r="T601" s="59" t="s">
        <v>178</v>
      </c>
      <c r="U601" s="59" t="s">
        <v>2465</v>
      </c>
      <c r="V601" s="59"/>
      <c r="W601" s="59"/>
    </row>
    <row r="602" spans="1:23" ht="15" customHeight="1" x14ac:dyDescent="0.3">
      <c r="A602" s="56" t="s">
        <v>760</v>
      </c>
      <c r="B602" s="57" t="s">
        <v>66</v>
      </c>
      <c r="C602" s="57" t="s">
        <v>178</v>
      </c>
      <c r="D602" s="58" t="s">
        <v>1214</v>
      </c>
      <c r="E602" s="59"/>
      <c r="F602" s="60">
        <v>5020290</v>
      </c>
      <c r="G602" s="61" t="s">
        <v>1215</v>
      </c>
      <c r="H602" s="57"/>
      <c r="I602" s="57"/>
      <c r="J602" s="57"/>
      <c r="K602" s="57"/>
      <c r="L602" s="57"/>
      <c r="M602" s="57"/>
      <c r="N602" s="57"/>
      <c r="O602" s="57" t="s">
        <v>1045</v>
      </c>
      <c r="P602" s="57" t="s">
        <v>68</v>
      </c>
      <c r="Q602" s="63" t="s">
        <v>2426</v>
      </c>
      <c r="R602" s="64">
        <v>6510</v>
      </c>
      <c r="S602" s="64" t="s">
        <v>66</v>
      </c>
      <c r="T602" s="59" t="s">
        <v>178</v>
      </c>
      <c r="U602" s="59" t="s">
        <v>2465</v>
      </c>
      <c r="V602" s="59"/>
      <c r="W602" s="59"/>
    </row>
    <row r="603" spans="1:23" ht="15" customHeight="1" x14ac:dyDescent="0.3">
      <c r="A603" s="56" t="s">
        <v>760</v>
      </c>
      <c r="B603" s="57" t="s">
        <v>66</v>
      </c>
      <c r="C603" s="57" t="s">
        <v>178</v>
      </c>
      <c r="D603" s="58" t="s">
        <v>1216</v>
      </c>
      <c r="E603" s="59"/>
      <c r="F603" s="60">
        <v>5020300</v>
      </c>
      <c r="G603" s="61" t="s">
        <v>1217</v>
      </c>
      <c r="H603" s="57"/>
      <c r="I603" s="57"/>
      <c r="J603" s="57"/>
      <c r="K603" s="57"/>
      <c r="L603" s="57"/>
      <c r="M603" s="57"/>
      <c r="N603" s="57"/>
      <c r="O603" s="57" t="s">
        <v>1045</v>
      </c>
      <c r="P603" s="57" t="s">
        <v>68</v>
      </c>
      <c r="Q603" s="63" t="s">
        <v>2426</v>
      </c>
      <c r="R603" s="64">
        <v>6510</v>
      </c>
      <c r="S603" s="64" t="s">
        <v>66</v>
      </c>
      <c r="T603" s="59" t="s">
        <v>178</v>
      </c>
      <c r="U603" s="59" t="s">
        <v>2465</v>
      </c>
      <c r="V603" s="59"/>
      <c r="W603" s="59"/>
    </row>
    <row r="604" spans="1:23" ht="15" customHeight="1" x14ac:dyDescent="0.3">
      <c r="A604" s="56" t="s">
        <v>760</v>
      </c>
      <c r="B604" s="57" t="s">
        <v>66</v>
      </c>
      <c r="C604" s="57" t="s">
        <v>178</v>
      </c>
      <c r="D604" s="58" t="s">
        <v>1218</v>
      </c>
      <c r="E604" s="59"/>
      <c r="F604" s="60">
        <v>5020310</v>
      </c>
      <c r="G604" s="61" t="s">
        <v>1219</v>
      </c>
      <c r="H604" s="57"/>
      <c r="I604" s="57"/>
      <c r="J604" s="57"/>
      <c r="K604" s="57"/>
      <c r="L604" s="57"/>
      <c r="M604" s="57"/>
      <c r="N604" s="57"/>
      <c r="O604" s="57" t="s">
        <v>1045</v>
      </c>
      <c r="P604" s="57" t="s">
        <v>68</v>
      </c>
      <c r="Q604" s="63" t="s">
        <v>2426</v>
      </c>
      <c r="R604" s="64">
        <v>6510</v>
      </c>
      <c r="S604" s="64" t="s">
        <v>66</v>
      </c>
      <c r="T604" s="59" t="s">
        <v>178</v>
      </c>
      <c r="U604" s="59" t="s">
        <v>2465</v>
      </c>
      <c r="V604" s="59"/>
      <c r="W604" s="59"/>
    </row>
    <row r="605" spans="1:23" ht="15" customHeight="1" x14ac:dyDescent="0.3">
      <c r="A605" s="56" t="s">
        <v>760</v>
      </c>
      <c r="B605" s="57" t="s">
        <v>66</v>
      </c>
      <c r="C605" s="57" t="s">
        <v>178</v>
      </c>
      <c r="D605" s="58" t="s">
        <v>1220</v>
      </c>
      <c r="E605" s="59"/>
      <c r="F605" s="60">
        <v>5020320</v>
      </c>
      <c r="G605" s="61" t="s">
        <v>1221</v>
      </c>
      <c r="H605" s="57"/>
      <c r="I605" s="57"/>
      <c r="J605" s="57"/>
      <c r="K605" s="57"/>
      <c r="L605" s="57"/>
      <c r="M605" s="57"/>
      <c r="N605" s="57"/>
      <c r="O605" s="57" t="s">
        <v>1045</v>
      </c>
      <c r="P605" s="57" t="s">
        <v>68</v>
      </c>
      <c r="Q605" s="63" t="s">
        <v>2426</v>
      </c>
      <c r="R605" s="64">
        <v>6510</v>
      </c>
      <c r="S605" s="64" t="s">
        <v>66</v>
      </c>
      <c r="T605" s="59" t="s">
        <v>178</v>
      </c>
      <c r="U605" s="59" t="s">
        <v>2465</v>
      </c>
      <c r="V605" s="59"/>
      <c r="W605" s="59"/>
    </row>
    <row r="606" spans="1:23" ht="15" customHeight="1" x14ac:dyDescent="0.3">
      <c r="A606" s="56" t="s">
        <v>760</v>
      </c>
      <c r="B606" s="57" t="s">
        <v>66</v>
      </c>
      <c r="C606" s="57" t="s">
        <v>178</v>
      </c>
      <c r="D606" s="58" t="s">
        <v>1222</v>
      </c>
      <c r="E606" s="59"/>
      <c r="F606" s="60">
        <v>5020330</v>
      </c>
      <c r="G606" s="61" t="s">
        <v>1223</v>
      </c>
      <c r="H606" s="57"/>
      <c r="I606" s="57"/>
      <c r="J606" s="57"/>
      <c r="K606" s="57"/>
      <c r="L606" s="57"/>
      <c r="M606" s="57"/>
      <c r="N606" s="57"/>
      <c r="O606" s="57" t="s">
        <v>1045</v>
      </c>
      <c r="P606" s="57" t="s">
        <v>68</v>
      </c>
      <c r="Q606" s="63" t="s">
        <v>2426</v>
      </c>
      <c r="R606" s="64">
        <v>6510</v>
      </c>
      <c r="S606" s="64" t="s">
        <v>66</v>
      </c>
      <c r="T606" s="59" t="s">
        <v>178</v>
      </c>
      <c r="U606" s="59" t="s">
        <v>2465</v>
      </c>
      <c r="V606" s="59"/>
      <c r="W606" s="59"/>
    </row>
    <row r="607" spans="1:23" ht="15" customHeight="1" x14ac:dyDescent="0.3">
      <c r="A607" s="56" t="s">
        <v>760</v>
      </c>
      <c r="B607" s="57" t="s">
        <v>66</v>
      </c>
      <c r="C607" s="57" t="s">
        <v>178</v>
      </c>
      <c r="D607" s="58" t="s">
        <v>1224</v>
      </c>
      <c r="E607" s="59"/>
      <c r="F607" s="60">
        <v>5020340</v>
      </c>
      <c r="G607" s="61" t="s">
        <v>1225</v>
      </c>
      <c r="H607" s="57"/>
      <c r="I607" s="57"/>
      <c r="J607" s="57"/>
      <c r="K607" s="57"/>
      <c r="L607" s="57"/>
      <c r="M607" s="57"/>
      <c r="N607" s="57"/>
      <c r="O607" s="57" t="s">
        <v>1045</v>
      </c>
      <c r="P607" s="57" t="s">
        <v>68</v>
      </c>
      <c r="Q607" s="63" t="s">
        <v>2426</v>
      </c>
      <c r="R607" s="64">
        <v>6510</v>
      </c>
      <c r="S607" s="64" t="s">
        <v>66</v>
      </c>
      <c r="T607" s="59" t="s">
        <v>178</v>
      </c>
      <c r="U607" s="59" t="s">
        <v>2465</v>
      </c>
      <c r="V607" s="59"/>
      <c r="W607" s="59"/>
    </row>
    <row r="608" spans="1:23" ht="15" customHeight="1" x14ac:dyDescent="0.3">
      <c r="A608" s="56" t="s">
        <v>760</v>
      </c>
      <c r="B608" s="57" t="s">
        <v>66</v>
      </c>
      <c r="C608" s="57" t="s">
        <v>178</v>
      </c>
      <c r="D608" s="58"/>
      <c r="E608" s="59"/>
      <c r="F608" s="60">
        <v>5020350</v>
      </c>
      <c r="G608" s="61" t="s">
        <v>1161</v>
      </c>
      <c r="H608" s="57"/>
      <c r="I608" s="57"/>
      <c r="J608" s="57"/>
      <c r="K608" s="57"/>
      <c r="L608" s="57"/>
      <c r="M608" s="57"/>
      <c r="N608" s="57"/>
      <c r="O608" s="57" t="s">
        <v>1045</v>
      </c>
      <c r="P608" s="57" t="s">
        <v>68</v>
      </c>
      <c r="Q608" s="63" t="s">
        <v>2426</v>
      </c>
      <c r="R608" s="64">
        <v>6510</v>
      </c>
      <c r="S608" s="64" t="s">
        <v>66</v>
      </c>
      <c r="T608" s="59" t="s">
        <v>178</v>
      </c>
      <c r="U608" s="59" t="s">
        <v>2465</v>
      </c>
      <c r="V608" s="59"/>
      <c r="W608" s="59"/>
    </row>
    <row r="609" spans="1:23" ht="15" customHeight="1" x14ac:dyDescent="0.3">
      <c r="A609" s="56" t="s">
        <v>760</v>
      </c>
      <c r="B609" s="57" t="s">
        <v>66</v>
      </c>
      <c r="C609" s="57" t="s">
        <v>178</v>
      </c>
      <c r="D609" s="58"/>
      <c r="E609" s="59"/>
      <c r="F609" s="60">
        <v>5020360</v>
      </c>
      <c r="G609" s="61" t="s">
        <v>1162</v>
      </c>
      <c r="H609" s="57"/>
      <c r="I609" s="57"/>
      <c r="J609" s="57"/>
      <c r="K609" s="57"/>
      <c r="L609" s="57"/>
      <c r="M609" s="57"/>
      <c r="N609" s="57"/>
      <c r="O609" s="57" t="s">
        <v>1045</v>
      </c>
      <c r="P609" s="57" t="s">
        <v>68</v>
      </c>
      <c r="Q609" s="63" t="s">
        <v>2426</v>
      </c>
      <c r="R609" s="64">
        <v>6510</v>
      </c>
      <c r="S609" s="64" t="s">
        <v>66</v>
      </c>
      <c r="T609" s="59" t="s">
        <v>178</v>
      </c>
      <c r="U609" s="59" t="s">
        <v>2465</v>
      </c>
      <c r="V609" s="59"/>
      <c r="W609" s="59"/>
    </row>
    <row r="610" spans="1:23" ht="15" customHeight="1" x14ac:dyDescent="0.3">
      <c r="A610" s="56" t="s">
        <v>760</v>
      </c>
      <c r="B610" s="57" t="s">
        <v>66</v>
      </c>
      <c r="C610" s="57" t="s">
        <v>178</v>
      </c>
      <c r="D610" s="58" t="s">
        <v>1226</v>
      </c>
      <c r="E610" s="59"/>
      <c r="F610" s="60">
        <v>5020370</v>
      </c>
      <c r="G610" s="61" t="s">
        <v>1227</v>
      </c>
      <c r="H610" s="57"/>
      <c r="I610" s="57"/>
      <c r="J610" s="57"/>
      <c r="K610" s="57"/>
      <c r="L610" s="57"/>
      <c r="M610" s="57"/>
      <c r="N610" s="57"/>
      <c r="O610" s="57" t="s">
        <v>1045</v>
      </c>
      <c r="P610" s="57" t="s">
        <v>68</v>
      </c>
      <c r="Q610" s="63" t="s">
        <v>2426</v>
      </c>
      <c r="R610" s="64">
        <v>6510</v>
      </c>
      <c r="S610" s="64" t="s">
        <v>66</v>
      </c>
      <c r="T610" s="59" t="s">
        <v>178</v>
      </c>
      <c r="U610" s="59" t="s">
        <v>2465</v>
      </c>
      <c r="V610" s="59"/>
      <c r="W610" s="59"/>
    </row>
    <row r="611" spans="1:23" ht="15" customHeight="1" x14ac:dyDescent="0.3">
      <c r="A611" s="56" t="s">
        <v>760</v>
      </c>
      <c r="B611" s="57" t="s">
        <v>66</v>
      </c>
      <c r="C611" s="57" t="s">
        <v>178</v>
      </c>
      <c r="D611" s="58" t="s">
        <v>1228</v>
      </c>
      <c r="E611" s="59"/>
      <c r="F611" s="60">
        <v>5020371</v>
      </c>
      <c r="G611" s="61" t="s">
        <v>1229</v>
      </c>
      <c r="H611" s="57"/>
      <c r="I611" s="57"/>
      <c r="J611" s="57"/>
      <c r="K611" s="57"/>
      <c r="L611" s="57"/>
      <c r="M611" s="57"/>
      <c r="N611" s="57"/>
      <c r="O611" s="57" t="s">
        <v>1045</v>
      </c>
      <c r="P611" s="57" t="s">
        <v>68</v>
      </c>
      <c r="Q611" s="63" t="s">
        <v>2426</v>
      </c>
      <c r="R611" s="64">
        <v>6510</v>
      </c>
      <c r="S611" s="64"/>
      <c r="T611" s="59" t="s">
        <v>178</v>
      </c>
      <c r="U611" s="59" t="s">
        <v>2465</v>
      </c>
      <c r="V611" s="59"/>
      <c r="W611" s="59"/>
    </row>
    <row r="612" spans="1:23" ht="15" customHeight="1" x14ac:dyDescent="0.3">
      <c r="A612" s="56" t="s">
        <v>760</v>
      </c>
      <c r="B612" s="57" t="s">
        <v>66</v>
      </c>
      <c r="C612" s="57" t="s">
        <v>178</v>
      </c>
      <c r="D612" s="58" t="s">
        <v>1230</v>
      </c>
      <c r="E612" s="59"/>
      <c r="F612" s="60">
        <v>5020380</v>
      </c>
      <c r="G612" s="61" t="s">
        <v>1231</v>
      </c>
      <c r="H612" s="57"/>
      <c r="I612" s="57"/>
      <c r="J612" s="57"/>
      <c r="K612" s="57"/>
      <c r="L612" s="57"/>
      <c r="M612" s="57"/>
      <c r="N612" s="57"/>
      <c r="O612" s="57" t="s">
        <v>1045</v>
      </c>
      <c r="P612" s="57" t="s">
        <v>68</v>
      </c>
      <c r="Q612" s="63" t="s">
        <v>2426</v>
      </c>
      <c r="R612" s="64">
        <v>6510</v>
      </c>
      <c r="S612" s="64" t="s">
        <v>66</v>
      </c>
      <c r="T612" s="59" t="s">
        <v>178</v>
      </c>
      <c r="U612" s="59" t="s">
        <v>2465</v>
      </c>
      <c r="V612" s="59"/>
      <c r="W612" s="59"/>
    </row>
    <row r="613" spans="1:23" ht="15" customHeight="1" x14ac:dyDescent="0.3">
      <c r="A613" s="56"/>
      <c r="B613" s="57"/>
      <c r="C613" s="57"/>
      <c r="D613" s="58" t="s">
        <v>1232</v>
      </c>
      <c r="E613" s="59"/>
      <c r="F613" s="60">
        <v>5020381</v>
      </c>
      <c r="G613" s="61" t="s">
        <v>1233</v>
      </c>
      <c r="H613" s="57"/>
      <c r="I613" s="57"/>
      <c r="J613" s="57"/>
      <c r="K613" s="57"/>
      <c r="L613" s="57"/>
      <c r="M613" s="57"/>
      <c r="N613" s="57"/>
      <c r="O613" s="57" t="s">
        <v>1045</v>
      </c>
      <c r="P613" s="57" t="s">
        <v>68</v>
      </c>
      <c r="Q613" s="63" t="s">
        <v>2426</v>
      </c>
      <c r="R613" s="64">
        <v>6510</v>
      </c>
      <c r="S613" s="64" t="s">
        <v>66</v>
      </c>
      <c r="T613" s="59" t="s">
        <v>178</v>
      </c>
      <c r="U613" s="59" t="s">
        <v>2465</v>
      </c>
      <c r="V613" s="59"/>
      <c r="W613" s="59"/>
    </row>
    <row r="614" spans="1:23" ht="15" customHeight="1" x14ac:dyDescent="0.3">
      <c r="A614" s="56" t="s">
        <v>760</v>
      </c>
      <c r="B614" s="57" t="s">
        <v>66</v>
      </c>
      <c r="C614" s="57" t="s">
        <v>178</v>
      </c>
      <c r="D614" s="58" t="s">
        <v>1234</v>
      </c>
      <c r="E614" s="59"/>
      <c r="F614" s="60">
        <v>5020390</v>
      </c>
      <c r="G614" s="61" t="s">
        <v>1235</v>
      </c>
      <c r="H614" s="57"/>
      <c r="I614" s="57"/>
      <c r="J614" s="57"/>
      <c r="K614" s="57"/>
      <c r="L614" s="57"/>
      <c r="M614" s="57"/>
      <c r="N614" s="57"/>
      <c r="O614" s="57" t="s">
        <v>1045</v>
      </c>
      <c r="P614" s="57" t="s">
        <v>68</v>
      </c>
      <c r="Q614" s="63" t="s">
        <v>2426</v>
      </c>
      <c r="R614" s="64">
        <v>6510</v>
      </c>
      <c r="S614" s="64" t="s">
        <v>66</v>
      </c>
      <c r="T614" s="59" t="s">
        <v>178</v>
      </c>
      <c r="U614" s="59" t="s">
        <v>2465</v>
      </c>
      <c r="V614" s="59"/>
      <c r="W614" s="59"/>
    </row>
    <row r="615" spans="1:23" ht="15" customHeight="1" x14ac:dyDescent="0.3">
      <c r="A615" s="56" t="s">
        <v>760</v>
      </c>
      <c r="B615" s="57" t="s">
        <v>66</v>
      </c>
      <c r="C615" s="57" t="s">
        <v>178</v>
      </c>
      <c r="D615" s="58" t="s">
        <v>1236</v>
      </c>
      <c r="E615" s="59"/>
      <c r="F615" s="60">
        <v>5020391</v>
      </c>
      <c r="G615" s="61" t="s">
        <v>1237</v>
      </c>
      <c r="H615" s="57"/>
      <c r="I615" s="57"/>
      <c r="J615" s="57"/>
      <c r="K615" s="57"/>
      <c r="L615" s="57"/>
      <c r="M615" s="57"/>
      <c r="N615" s="57"/>
      <c r="O615" s="57" t="s">
        <v>1045</v>
      </c>
      <c r="P615" s="57" t="s">
        <v>68</v>
      </c>
      <c r="Q615" s="63" t="s">
        <v>2426</v>
      </c>
      <c r="R615" s="64">
        <v>6510</v>
      </c>
      <c r="S615" s="64" t="s">
        <v>66</v>
      </c>
      <c r="T615" s="59" t="s">
        <v>178</v>
      </c>
      <c r="U615" s="59" t="s">
        <v>2465</v>
      </c>
      <c r="V615" s="59"/>
      <c r="W615" s="59"/>
    </row>
    <row r="616" spans="1:23" ht="15" customHeight="1" x14ac:dyDescent="0.3">
      <c r="A616" s="56" t="s">
        <v>760</v>
      </c>
      <c r="B616" s="57" t="s">
        <v>66</v>
      </c>
      <c r="C616" s="57" t="s">
        <v>178</v>
      </c>
      <c r="D616" s="58" t="s">
        <v>1238</v>
      </c>
      <c r="E616" s="59"/>
      <c r="F616" s="60">
        <v>5020400</v>
      </c>
      <c r="G616" s="61" t="s">
        <v>1239</v>
      </c>
      <c r="H616" s="57"/>
      <c r="I616" s="57"/>
      <c r="J616" s="57"/>
      <c r="K616" s="57"/>
      <c r="L616" s="57"/>
      <c r="M616" s="57"/>
      <c r="N616" s="57"/>
      <c r="O616" s="57" t="s">
        <v>1045</v>
      </c>
      <c r="P616" s="57" t="s">
        <v>68</v>
      </c>
      <c r="Q616" s="63" t="s">
        <v>2426</v>
      </c>
      <c r="R616" s="64">
        <v>6510</v>
      </c>
      <c r="S616" s="64" t="s">
        <v>66</v>
      </c>
      <c r="T616" s="59" t="s">
        <v>178</v>
      </c>
      <c r="U616" s="59" t="s">
        <v>2465</v>
      </c>
      <c r="V616" s="59"/>
      <c r="W616" s="59"/>
    </row>
    <row r="617" spans="1:23" ht="15" customHeight="1" x14ac:dyDescent="0.3">
      <c r="A617" s="56" t="s">
        <v>760</v>
      </c>
      <c r="B617" s="57" t="s">
        <v>66</v>
      </c>
      <c r="C617" s="57" t="s">
        <v>178</v>
      </c>
      <c r="D617" s="58" t="s">
        <v>1240</v>
      </c>
      <c r="E617" s="59"/>
      <c r="F617" s="60">
        <v>5020401</v>
      </c>
      <c r="G617" s="61" t="s">
        <v>1241</v>
      </c>
      <c r="H617" s="57"/>
      <c r="I617" s="57"/>
      <c r="J617" s="57"/>
      <c r="K617" s="57"/>
      <c r="L617" s="57"/>
      <c r="M617" s="57"/>
      <c r="N617" s="57"/>
      <c r="O617" s="57" t="s">
        <v>1045</v>
      </c>
      <c r="P617" s="57" t="s">
        <v>68</v>
      </c>
      <c r="Q617" s="63" t="s">
        <v>2426</v>
      </c>
      <c r="R617" s="64">
        <v>6510</v>
      </c>
      <c r="S617" s="64" t="s">
        <v>66</v>
      </c>
      <c r="T617" s="59" t="s">
        <v>178</v>
      </c>
      <c r="U617" s="59" t="s">
        <v>2465</v>
      </c>
      <c r="V617" s="59"/>
      <c r="W617" s="59"/>
    </row>
    <row r="618" spans="1:23" ht="15" customHeight="1" x14ac:dyDescent="0.3">
      <c r="A618" s="56" t="s">
        <v>760</v>
      </c>
      <c r="B618" s="57" t="s">
        <v>66</v>
      </c>
      <c r="C618" s="57" t="s">
        <v>178</v>
      </c>
      <c r="D618" s="58" t="s">
        <v>66</v>
      </c>
      <c r="E618" s="59"/>
      <c r="F618" s="60">
        <v>5020410</v>
      </c>
      <c r="G618" s="61" t="s">
        <v>1242</v>
      </c>
      <c r="H618" s="214">
        <v>5020411</v>
      </c>
      <c r="I618" s="57"/>
      <c r="J618" s="57"/>
      <c r="K618" s="57" t="s">
        <v>2429</v>
      </c>
      <c r="L618" s="57"/>
      <c r="M618" s="57"/>
      <c r="N618" s="57"/>
      <c r="O618" s="57" t="s">
        <v>1045</v>
      </c>
      <c r="P618" s="57" t="s">
        <v>68</v>
      </c>
      <c r="Q618" s="63" t="s">
        <v>2426</v>
      </c>
      <c r="R618" s="64">
        <v>6510</v>
      </c>
      <c r="S618" s="64" t="s">
        <v>66</v>
      </c>
      <c r="T618" s="59" t="s">
        <v>178</v>
      </c>
      <c r="U618" s="59" t="s">
        <v>2465</v>
      </c>
      <c r="V618" s="59"/>
      <c r="W618" s="59"/>
    </row>
    <row r="619" spans="1:23" ht="15" customHeight="1" x14ac:dyDescent="0.3">
      <c r="A619" s="56" t="s">
        <v>760</v>
      </c>
      <c r="B619" s="57" t="s">
        <v>66</v>
      </c>
      <c r="C619" s="57" t="s">
        <v>178</v>
      </c>
      <c r="D619" s="58" t="s">
        <v>66</v>
      </c>
      <c r="E619" s="59"/>
      <c r="F619" s="60">
        <v>5020411</v>
      </c>
      <c r="G619" s="61" t="s">
        <v>1243</v>
      </c>
      <c r="H619" s="214">
        <v>5020410</v>
      </c>
      <c r="I619" s="57"/>
      <c r="J619" s="57"/>
      <c r="K619" s="57" t="s">
        <v>2429</v>
      </c>
      <c r="L619" s="57"/>
      <c r="M619" s="57"/>
      <c r="N619" s="57"/>
      <c r="O619" s="57" t="s">
        <v>1045</v>
      </c>
      <c r="P619" s="57" t="s">
        <v>68</v>
      </c>
      <c r="Q619" s="63" t="s">
        <v>2426</v>
      </c>
      <c r="R619" s="64">
        <v>6510</v>
      </c>
      <c r="S619" s="64" t="s">
        <v>66</v>
      </c>
      <c r="T619" s="59" t="s">
        <v>178</v>
      </c>
      <c r="U619" s="59" t="s">
        <v>2465</v>
      </c>
      <c r="V619" s="59"/>
      <c r="W619" s="59"/>
    </row>
    <row r="620" spans="1:23" ht="15" customHeight="1" x14ac:dyDescent="0.3">
      <c r="A620" s="142"/>
      <c r="B620" s="143"/>
      <c r="C620" s="143"/>
      <c r="D620" s="144"/>
      <c r="E620" s="145"/>
      <c r="F620" s="145">
        <v>5020455</v>
      </c>
      <c r="G620" s="146" t="s">
        <v>2430</v>
      </c>
      <c r="H620" s="143"/>
      <c r="I620" s="143"/>
      <c r="J620" s="143"/>
      <c r="K620" s="143"/>
      <c r="L620" s="147"/>
      <c r="M620" s="143"/>
      <c r="N620" s="143"/>
      <c r="O620" s="143" t="s">
        <v>1045</v>
      </c>
      <c r="P620" s="143" t="s">
        <v>68</v>
      </c>
      <c r="Q620" s="148" t="s">
        <v>2426</v>
      </c>
      <c r="R620" s="149">
        <v>6510</v>
      </c>
      <c r="S620" s="149"/>
      <c r="T620" s="145" t="s">
        <v>1144</v>
      </c>
      <c r="U620" s="286">
        <v>44743</v>
      </c>
      <c r="V620" s="145"/>
      <c r="W620" s="145"/>
    </row>
    <row r="621" spans="1:23" ht="15" customHeight="1" x14ac:dyDescent="0.3">
      <c r="A621" s="142"/>
      <c r="B621" s="143"/>
      <c r="C621" s="143"/>
      <c r="D621" s="144"/>
      <c r="E621" s="145"/>
      <c r="F621" s="145">
        <v>5020460</v>
      </c>
      <c r="G621" s="146" t="s">
        <v>2431</v>
      </c>
      <c r="H621" s="143"/>
      <c r="I621" s="143"/>
      <c r="J621" s="143"/>
      <c r="K621" s="143"/>
      <c r="L621" s="147"/>
      <c r="M621" s="143"/>
      <c r="N621" s="143"/>
      <c r="O621" s="143" t="s">
        <v>1045</v>
      </c>
      <c r="P621" s="143" t="s">
        <v>68</v>
      </c>
      <c r="Q621" s="148" t="s">
        <v>2426</v>
      </c>
      <c r="R621" s="149">
        <v>6510</v>
      </c>
      <c r="S621" s="149"/>
      <c r="T621" s="145" t="s">
        <v>178</v>
      </c>
      <c r="U621" s="286">
        <v>44743</v>
      </c>
      <c r="V621" s="145"/>
      <c r="W621" s="145"/>
    </row>
    <row r="622" spans="1:23" ht="15" customHeight="1" x14ac:dyDescent="0.3">
      <c r="A622" s="56"/>
      <c r="B622" s="57"/>
      <c r="C622" s="57"/>
      <c r="D622" s="58"/>
      <c r="E622" s="59"/>
      <c r="F622" s="60">
        <v>5030003</v>
      </c>
      <c r="G622" s="61" t="s">
        <v>1678</v>
      </c>
      <c r="H622" s="57"/>
      <c r="I622" s="57"/>
      <c r="J622" s="57"/>
      <c r="K622" s="57"/>
      <c r="L622" s="57"/>
      <c r="M622" s="57"/>
      <c r="N622" s="57"/>
      <c r="O622" s="57" t="s">
        <v>1045</v>
      </c>
      <c r="P622" s="62" t="s">
        <v>137</v>
      </c>
      <c r="Q622" s="63" t="s">
        <v>2426</v>
      </c>
      <c r="R622" s="64"/>
      <c r="S622" s="64"/>
      <c r="T622" s="59"/>
      <c r="U622" s="59" t="s">
        <v>2465</v>
      </c>
      <c r="V622" s="59"/>
      <c r="W622" s="59"/>
    </row>
    <row r="623" spans="1:23" ht="15" customHeight="1" x14ac:dyDescent="0.3">
      <c r="A623" s="56"/>
      <c r="B623" s="57"/>
      <c r="C623" s="57"/>
      <c r="D623" s="58"/>
      <c r="E623" s="59"/>
      <c r="F623" s="60">
        <v>5030004</v>
      </c>
      <c r="G623" s="61" t="s">
        <v>1679</v>
      </c>
      <c r="H623" s="57"/>
      <c r="I623" s="57"/>
      <c r="J623" s="57"/>
      <c r="K623" s="57"/>
      <c r="L623" s="57"/>
      <c r="M623" s="57"/>
      <c r="N623" s="57"/>
      <c r="O623" s="57" t="s">
        <v>1045</v>
      </c>
      <c r="P623" s="62" t="s">
        <v>137</v>
      </c>
      <c r="Q623" s="63" t="s">
        <v>2426</v>
      </c>
      <c r="R623" s="64"/>
      <c r="S623" s="64"/>
      <c r="T623" s="59"/>
      <c r="U623" s="59" t="s">
        <v>2465</v>
      </c>
      <c r="V623" s="59"/>
      <c r="W623" s="59"/>
    </row>
    <row r="624" spans="1:23" ht="15" customHeight="1" x14ac:dyDescent="0.3">
      <c r="A624" s="56" t="s">
        <v>760</v>
      </c>
      <c r="B624" s="57" t="s">
        <v>66</v>
      </c>
      <c r="C624" s="57" t="s">
        <v>1244</v>
      </c>
      <c r="D624" s="58" t="s">
        <v>1245</v>
      </c>
      <c r="E624" s="59"/>
      <c r="F624" s="60">
        <v>5030010</v>
      </c>
      <c r="G624" s="61" t="s">
        <v>1246</v>
      </c>
      <c r="H624" s="57"/>
      <c r="I624" s="57"/>
      <c r="J624" s="57"/>
      <c r="K624" s="57"/>
      <c r="L624" s="57"/>
      <c r="M624" s="57"/>
      <c r="N624" s="57"/>
      <c r="O624" s="57" t="s">
        <v>1045</v>
      </c>
      <c r="P624" s="57" t="s">
        <v>68</v>
      </c>
      <c r="Q624" s="63" t="s">
        <v>2426</v>
      </c>
      <c r="R624" s="64">
        <v>6510</v>
      </c>
      <c r="S624" s="64" t="s">
        <v>66</v>
      </c>
      <c r="T624" s="59" t="s">
        <v>1244</v>
      </c>
      <c r="U624" s="59" t="s">
        <v>2465</v>
      </c>
      <c r="V624" s="59"/>
      <c r="W624" s="59"/>
    </row>
    <row r="625" spans="1:23" ht="15" customHeight="1" x14ac:dyDescent="0.3">
      <c r="A625" s="56" t="s">
        <v>760</v>
      </c>
      <c r="B625" s="57" t="s">
        <v>66</v>
      </c>
      <c r="C625" s="57" t="s">
        <v>1244</v>
      </c>
      <c r="D625" s="58" t="s">
        <v>66</v>
      </c>
      <c r="E625" s="59"/>
      <c r="F625" s="60">
        <v>5030012</v>
      </c>
      <c r="G625" s="61" t="s">
        <v>1247</v>
      </c>
      <c r="H625" s="57"/>
      <c r="I625" s="57"/>
      <c r="J625" s="57"/>
      <c r="K625" s="57"/>
      <c r="L625" s="57"/>
      <c r="M625" s="57"/>
      <c r="N625" s="57"/>
      <c r="O625" s="57" t="s">
        <v>1045</v>
      </c>
      <c r="P625" s="57" t="s">
        <v>68</v>
      </c>
      <c r="Q625" s="63" t="s">
        <v>2426</v>
      </c>
      <c r="R625" s="64">
        <v>6510</v>
      </c>
      <c r="S625" s="64" t="s">
        <v>66</v>
      </c>
      <c r="T625" s="59" t="s">
        <v>1244</v>
      </c>
      <c r="U625" s="59" t="s">
        <v>2465</v>
      </c>
      <c r="V625" s="59"/>
      <c r="W625" s="59"/>
    </row>
    <row r="626" spans="1:23" ht="15" customHeight="1" x14ac:dyDescent="0.3">
      <c r="A626" s="56" t="s">
        <v>760</v>
      </c>
      <c r="B626" s="57" t="s">
        <v>66</v>
      </c>
      <c r="C626" s="57" t="s">
        <v>1244</v>
      </c>
      <c r="D626" s="58" t="s">
        <v>66</v>
      </c>
      <c r="E626" s="59"/>
      <c r="F626" s="60">
        <v>5030013</v>
      </c>
      <c r="G626" s="61" t="s">
        <v>1248</v>
      </c>
      <c r="H626" s="57"/>
      <c r="I626" s="57"/>
      <c r="J626" s="57"/>
      <c r="K626" s="57"/>
      <c r="L626" s="57"/>
      <c r="M626" s="57"/>
      <c r="N626" s="57"/>
      <c r="O626" s="57" t="s">
        <v>1045</v>
      </c>
      <c r="P626" s="57" t="s">
        <v>68</v>
      </c>
      <c r="Q626" s="63" t="s">
        <v>2426</v>
      </c>
      <c r="R626" s="64">
        <v>6510</v>
      </c>
      <c r="S626" s="64" t="s">
        <v>66</v>
      </c>
      <c r="T626" s="59" t="s">
        <v>1244</v>
      </c>
      <c r="U626" s="59" t="s">
        <v>2465</v>
      </c>
      <c r="V626" s="59"/>
      <c r="W626" s="59"/>
    </row>
    <row r="627" spans="1:23" ht="15" customHeight="1" x14ac:dyDescent="0.3">
      <c r="A627" s="56" t="s">
        <v>760</v>
      </c>
      <c r="B627" s="57" t="s">
        <v>66</v>
      </c>
      <c r="C627" s="57" t="s">
        <v>1244</v>
      </c>
      <c r="D627" s="58" t="s">
        <v>66</v>
      </c>
      <c r="E627" s="59"/>
      <c r="F627" s="60">
        <v>5030016</v>
      </c>
      <c r="G627" s="61" t="s">
        <v>1249</v>
      </c>
      <c r="H627" s="57"/>
      <c r="I627" s="57"/>
      <c r="J627" s="57"/>
      <c r="K627" s="57"/>
      <c r="L627" s="57"/>
      <c r="M627" s="57"/>
      <c r="N627" s="57"/>
      <c r="O627" s="57" t="s">
        <v>1045</v>
      </c>
      <c r="P627" s="57" t="s">
        <v>68</v>
      </c>
      <c r="Q627" s="63" t="s">
        <v>2426</v>
      </c>
      <c r="R627" s="64">
        <v>6510</v>
      </c>
      <c r="S627" s="64" t="s">
        <v>66</v>
      </c>
      <c r="T627" s="59" t="s">
        <v>1244</v>
      </c>
      <c r="U627" s="59" t="s">
        <v>2465</v>
      </c>
      <c r="V627" s="59"/>
      <c r="W627" s="59"/>
    </row>
    <row r="628" spans="1:23" ht="15" customHeight="1" x14ac:dyDescent="0.3">
      <c r="A628" s="56" t="s">
        <v>760</v>
      </c>
      <c r="B628" s="57" t="s">
        <v>66</v>
      </c>
      <c r="C628" s="57" t="s">
        <v>1244</v>
      </c>
      <c r="D628" s="58" t="s">
        <v>66</v>
      </c>
      <c r="E628" s="59"/>
      <c r="F628" s="60">
        <v>5030017</v>
      </c>
      <c r="G628" s="61" t="s">
        <v>1250</v>
      </c>
      <c r="H628" s="57"/>
      <c r="I628" s="57"/>
      <c r="J628" s="57"/>
      <c r="K628" s="57"/>
      <c r="L628" s="57"/>
      <c r="M628" s="57"/>
      <c r="N628" s="57"/>
      <c r="O628" s="57" t="s">
        <v>1045</v>
      </c>
      <c r="P628" s="57" t="s">
        <v>68</v>
      </c>
      <c r="Q628" s="63" t="s">
        <v>2426</v>
      </c>
      <c r="R628" s="64">
        <v>6510</v>
      </c>
      <c r="S628" s="64" t="s">
        <v>66</v>
      </c>
      <c r="T628" s="59" t="s">
        <v>1244</v>
      </c>
      <c r="U628" s="59" t="s">
        <v>2465</v>
      </c>
      <c r="V628" s="59"/>
      <c r="W628" s="59"/>
    </row>
    <row r="629" spans="1:23" ht="15" customHeight="1" x14ac:dyDescent="0.3">
      <c r="A629" s="103"/>
      <c r="B629" s="62"/>
      <c r="C629" s="62"/>
      <c r="D629" s="104"/>
      <c r="E629" s="105"/>
      <c r="F629" s="105">
        <v>5030019</v>
      </c>
      <c r="G629" s="106" t="s">
        <v>2367</v>
      </c>
      <c r="H629" s="62"/>
      <c r="I629" s="62"/>
      <c r="J629" s="62"/>
      <c r="K629" s="62"/>
      <c r="L629" s="107"/>
      <c r="M629" s="62"/>
      <c r="N629" s="62"/>
      <c r="O629" s="62" t="s">
        <v>1045</v>
      </c>
      <c r="P629" s="62" t="s">
        <v>68</v>
      </c>
      <c r="Q629" s="63" t="s">
        <v>2426</v>
      </c>
      <c r="R629" s="105">
        <v>6510</v>
      </c>
      <c r="S629" s="138"/>
      <c r="T629" s="105" t="s">
        <v>1244</v>
      </c>
      <c r="U629" s="105" t="s">
        <v>2465</v>
      </c>
      <c r="V629" s="105"/>
      <c r="W629" s="105"/>
    </row>
    <row r="630" spans="1:23" ht="15" customHeight="1" x14ac:dyDescent="0.3">
      <c r="A630" s="56" t="s">
        <v>760</v>
      </c>
      <c r="B630" s="57" t="s">
        <v>66</v>
      </c>
      <c r="C630" s="57" t="s">
        <v>1251</v>
      </c>
      <c r="D630" s="58" t="s">
        <v>1252</v>
      </c>
      <c r="E630" s="59"/>
      <c r="F630" s="60">
        <v>5030020</v>
      </c>
      <c r="G630" s="61" t="s">
        <v>1253</v>
      </c>
      <c r="H630" s="57"/>
      <c r="I630" s="57"/>
      <c r="J630" s="57"/>
      <c r="K630" s="57"/>
      <c r="L630" s="57"/>
      <c r="M630" s="57"/>
      <c r="N630" s="57"/>
      <c r="O630" s="57" t="s">
        <v>1045</v>
      </c>
      <c r="P630" s="57" t="s">
        <v>68</v>
      </c>
      <c r="Q630" s="63" t="s">
        <v>2426</v>
      </c>
      <c r="R630" s="64">
        <v>6510</v>
      </c>
      <c r="S630" s="64" t="s">
        <v>66</v>
      </c>
      <c r="T630" s="59" t="s">
        <v>1251</v>
      </c>
      <c r="U630" s="59" t="s">
        <v>2465</v>
      </c>
      <c r="V630" s="59"/>
      <c r="W630" s="59"/>
    </row>
    <row r="631" spans="1:23" ht="15" customHeight="1" x14ac:dyDescent="0.3">
      <c r="A631" s="56" t="s">
        <v>760</v>
      </c>
      <c r="B631" s="57" t="s">
        <v>66</v>
      </c>
      <c r="C631" s="57" t="s">
        <v>1251</v>
      </c>
      <c r="D631" s="58" t="s">
        <v>66</v>
      </c>
      <c r="E631" s="59"/>
      <c r="F631" s="60">
        <v>5030021</v>
      </c>
      <c r="G631" s="61" t="s">
        <v>1254</v>
      </c>
      <c r="H631" s="57"/>
      <c r="I631" s="57"/>
      <c r="J631" s="57"/>
      <c r="K631" s="57"/>
      <c r="L631" s="57"/>
      <c r="M631" s="57"/>
      <c r="N631" s="57"/>
      <c r="O631" s="57" t="s">
        <v>1045</v>
      </c>
      <c r="P631" s="57" t="s">
        <v>68</v>
      </c>
      <c r="Q631" s="82" t="s">
        <v>2426</v>
      </c>
      <c r="R631" s="64">
        <v>6510</v>
      </c>
      <c r="S631" s="64" t="s">
        <v>66</v>
      </c>
      <c r="T631" s="59" t="s">
        <v>1562</v>
      </c>
      <c r="U631" s="59" t="s">
        <v>2465</v>
      </c>
      <c r="V631" s="59"/>
      <c r="W631" s="59"/>
    </row>
    <row r="632" spans="1:23" ht="15" customHeight="1" x14ac:dyDescent="0.3">
      <c r="A632" s="56" t="s">
        <v>760</v>
      </c>
      <c r="B632" s="57" t="s">
        <v>66</v>
      </c>
      <c r="C632" s="57" t="s">
        <v>1251</v>
      </c>
      <c r="D632" s="58" t="s">
        <v>66</v>
      </c>
      <c r="E632" s="59"/>
      <c r="F632" s="60">
        <v>5030022</v>
      </c>
      <c r="G632" s="61" t="s">
        <v>1255</v>
      </c>
      <c r="H632" s="57"/>
      <c r="I632" s="57"/>
      <c r="J632" s="57"/>
      <c r="K632" s="57"/>
      <c r="L632" s="57"/>
      <c r="M632" s="57"/>
      <c r="N632" s="57"/>
      <c r="O632" s="57" t="s">
        <v>1045</v>
      </c>
      <c r="P632" s="57" t="s">
        <v>68</v>
      </c>
      <c r="Q632" s="82" t="s">
        <v>2426</v>
      </c>
      <c r="R632" s="64">
        <v>6510</v>
      </c>
      <c r="S632" s="64" t="s">
        <v>66</v>
      </c>
      <c r="T632" s="59" t="s">
        <v>1562</v>
      </c>
      <c r="U632" s="59" t="s">
        <v>2465</v>
      </c>
      <c r="V632" s="59"/>
      <c r="W632" s="59"/>
    </row>
    <row r="633" spans="1:23" ht="15" customHeight="1" x14ac:dyDescent="0.3">
      <c r="A633" s="56" t="s">
        <v>760</v>
      </c>
      <c r="B633" s="57" t="s">
        <v>66</v>
      </c>
      <c r="C633" s="57" t="s">
        <v>1251</v>
      </c>
      <c r="D633" s="58" t="s">
        <v>66</v>
      </c>
      <c r="E633" s="59"/>
      <c r="F633" s="60">
        <v>5030023</v>
      </c>
      <c r="G633" s="61" t="s">
        <v>1256</v>
      </c>
      <c r="H633" s="57"/>
      <c r="I633" s="57"/>
      <c r="J633" s="57"/>
      <c r="K633" s="57"/>
      <c r="L633" s="57"/>
      <c r="M633" s="57"/>
      <c r="N633" s="57"/>
      <c r="O633" s="57" t="s">
        <v>1045</v>
      </c>
      <c r="P633" s="57" t="s">
        <v>68</v>
      </c>
      <c r="Q633" s="82" t="s">
        <v>2426</v>
      </c>
      <c r="R633" s="64">
        <v>6510</v>
      </c>
      <c r="S633" s="64" t="s">
        <v>66</v>
      </c>
      <c r="T633" s="59" t="s">
        <v>1562</v>
      </c>
      <c r="U633" s="59" t="s">
        <v>2465</v>
      </c>
      <c r="V633" s="59"/>
      <c r="W633" s="59"/>
    </row>
    <row r="634" spans="1:23" ht="15" customHeight="1" x14ac:dyDescent="0.3">
      <c r="A634" s="56" t="s">
        <v>760</v>
      </c>
      <c r="B634" s="57" t="s">
        <v>66</v>
      </c>
      <c r="C634" s="57" t="s">
        <v>1251</v>
      </c>
      <c r="D634" s="58" t="s">
        <v>66</v>
      </c>
      <c r="E634" s="59"/>
      <c r="F634" s="60">
        <v>5030024</v>
      </c>
      <c r="G634" s="61" t="s">
        <v>1257</v>
      </c>
      <c r="H634" s="57"/>
      <c r="I634" s="57"/>
      <c r="J634" s="57"/>
      <c r="K634" s="57"/>
      <c r="L634" s="57"/>
      <c r="M634" s="57"/>
      <c r="N634" s="57"/>
      <c r="O634" s="57" t="s">
        <v>1045</v>
      </c>
      <c r="P634" s="57" t="s">
        <v>68</v>
      </c>
      <c r="Q634" s="63" t="s">
        <v>2426</v>
      </c>
      <c r="R634" s="64">
        <v>6510</v>
      </c>
      <c r="S634" s="64" t="s">
        <v>66</v>
      </c>
      <c r="T634" s="59" t="s">
        <v>1251</v>
      </c>
      <c r="U634" s="59" t="s">
        <v>2465</v>
      </c>
      <c r="V634" s="59"/>
      <c r="W634" s="59"/>
    </row>
    <row r="635" spans="1:23" ht="15" customHeight="1" x14ac:dyDescent="0.3">
      <c r="A635" s="56" t="s">
        <v>760</v>
      </c>
      <c r="B635" s="57" t="s">
        <v>66</v>
      </c>
      <c r="C635" s="57" t="s">
        <v>1251</v>
      </c>
      <c r="D635" s="58" t="s">
        <v>1258</v>
      </c>
      <c r="E635" s="59"/>
      <c r="F635" s="60">
        <v>5030025</v>
      </c>
      <c r="G635" s="61" t="s">
        <v>1259</v>
      </c>
      <c r="H635" s="57"/>
      <c r="I635" s="57"/>
      <c r="J635" s="57"/>
      <c r="K635" s="57"/>
      <c r="L635" s="57"/>
      <c r="M635" s="57"/>
      <c r="N635" s="57"/>
      <c r="O635" s="57" t="s">
        <v>1045</v>
      </c>
      <c r="P635" s="57" t="s">
        <v>68</v>
      </c>
      <c r="Q635" s="63" t="s">
        <v>2426</v>
      </c>
      <c r="R635" s="64">
        <v>6510</v>
      </c>
      <c r="S635" s="64" t="s">
        <v>66</v>
      </c>
      <c r="T635" s="59" t="s">
        <v>1251</v>
      </c>
      <c r="U635" s="59" t="s">
        <v>2465</v>
      </c>
      <c r="V635" s="59"/>
      <c r="W635" s="59"/>
    </row>
    <row r="636" spans="1:23" ht="15" customHeight="1" x14ac:dyDescent="0.3">
      <c r="A636" s="56" t="s">
        <v>760</v>
      </c>
      <c r="B636" s="57" t="s">
        <v>66</v>
      </c>
      <c r="C636" s="57" t="s">
        <v>1251</v>
      </c>
      <c r="D636" s="58" t="s">
        <v>1260</v>
      </c>
      <c r="E636" s="59"/>
      <c r="F636" s="60">
        <v>5030030</v>
      </c>
      <c r="G636" s="61" t="s">
        <v>1261</v>
      </c>
      <c r="H636" s="57"/>
      <c r="I636" s="57"/>
      <c r="J636" s="57"/>
      <c r="K636" s="57"/>
      <c r="L636" s="57"/>
      <c r="M636" s="57"/>
      <c r="N636" s="57"/>
      <c r="O636" s="57" t="s">
        <v>1045</v>
      </c>
      <c r="P636" s="57" t="s">
        <v>68</v>
      </c>
      <c r="Q636" s="63" t="s">
        <v>2426</v>
      </c>
      <c r="R636" s="64">
        <v>6510</v>
      </c>
      <c r="S636" s="64" t="s">
        <v>66</v>
      </c>
      <c r="T636" s="59" t="s">
        <v>1251</v>
      </c>
      <c r="U636" s="59" t="s">
        <v>2465</v>
      </c>
      <c r="V636" s="59"/>
      <c r="W636" s="59"/>
    </row>
    <row r="637" spans="1:23" ht="15" customHeight="1" x14ac:dyDescent="0.3">
      <c r="A637" s="56" t="s">
        <v>760</v>
      </c>
      <c r="B637" s="57" t="s">
        <v>66</v>
      </c>
      <c r="C637" s="57" t="s">
        <v>1251</v>
      </c>
      <c r="D637" s="58" t="s">
        <v>1262</v>
      </c>
      <c r="E637" s="59"/>
      <c r="F637" s="60">
        <v>5030035</v>
      </c>
      <c r="G637" s="61" t="s">
        <v>1263</v>
      </c>
      <c r="H637" s="57"/>
      <c r="I637" s="57"/>
      <c r="J637" s="57"/>
      <c r="K637" s="57"/>
      <c r="L637" s="57"/>
      <c r="M637" s="57"/>
      <c r="N637" s="57"/>
      <c r="O637" s="57" t="s">
        <v>1045</v>
      </c>
      <c r="P637" s="57" t="s">
        <v>68</v>
      </c>
      <c r="Q637" s="63" t="s">
        <v>2426</v>
      </c>
      <c r="R637" s="64">
        <v>6510</v>
      </c>
      <c r="S637" s="64" t="s">
        <v>66</v>
      </c>
      <c r="T637" s="59" t="s">
        <v>1251</v>
      </c>
      <c r="U637" s="59" t="s">
        <v>2465</v>
      </c>
      <c r="V637" s="59"/>
      <c r="W637" s="59"/>
    </row>
    <row r="638" spans="1:23" ht="15" customHeight="1" x14ac:dyDescent="0.3">
      <c r="A638" s="56" t="s">
        <v>760</v>
      </c>
      <c r="B638" s="57" t="s">
        <v>66</v>
      </c>
      <c r="C638" s="57" t="s">
        <v>1251</v>
      </c>
      <c r="D638" s="58" t="s">
        <v>1264</v>
      </c>
      <c r="E638" s="59"/>
      <c r="F638" s="60">
        <v>5030040</v>
      </c>
      <c r="G638" s="61" t="s">
        <v>1265</v>
      </c>
      <c r="H638" s="57"/>
      <c r="I638" s="57"/>
      <c r="J638" s="57"/>
      <c r="K638" s="57"/>
      <c r="L638" s="57"/>
      <c r="M638" s="57"/>
      <c r="N638" s="57"/>
      <c r="O638" s="57" t="s">
        <v>1045</v>
      </c>
      <c r="P638" s="57" t="s">
        <v>68</v>
      </c>
      <c r="Q638" s="63" t="s">
        <v>2426</v>
      </c>
      <c r="R638" s="64">
        <v>6510</v>
      </c>
      <c r="S638" s="64" t="s">
        <v>66</v>
      </c>
      <c r="T638" s="59" t="s">
        <v>1251</v>
      </c>
      <c r="U638" s="59" t="s">
        <v>2465</v>
      </c>
      <c r="V638" s="59"/>
      <c r="W638" s="59"/>
    </row>
    <row r="639" spans="1:23" ht="15" customHeight="1" x14ac:dyDescent="0.3">
      <c r="A639" s="56" t="s">
        <v>760</v>
      </c>
      <c r="B639" s="57" t="s">
        <v>66</v>
      </c>
      <c r="C639" s="57" t="s">
        <v>1251</v>
      </c>
      <c r="D639" s="58" t="s">
        <v>1266</v>
      </c>
      <c r="E639" s="59"/>
      <c r="F639" s="60">
        <v>5030050</v>
      </c>
      <c r="G639" s="61" t="s">
        <v>1267</v>
      </c>
      <c r="H639" s="57"/>
      <c r="I639" s="57"/>
      <c r="J639" s="57"/>
      <c r="K639" s="57"/>
      <c r="L639" s="57"/>
      <c r="M639" s="57"/>
      <c r="N639" s="57"/>
      <c r="O639" s="57" t="s">
        <v>1045</v>
      </c>
      <c r="P639" s="57" t="s">
        <v>68</v>
      </c>
      <c r="Q639" s="63" t="s">
        <v>2426</v>
      </c>
      <c r="R639" s="64">
        <v>6510</v>
      </c>
      <c r="S639" s="64" t="s">
        <v>66</v>
      </c>
      <c r="T639" s="59" t="s">
        <v>1268</v>
      </c>
      <c r="U639" s="59" t="s">
        <v>2465</v>
      </c>
      <c r="V639" s="59"/>
      <c r="W639" s="59"/>
    </row>
    <row r="640" spans="1:23" ht="15" customHeight="1" x14ac:dyDescent="0.3">
      <c r="A640" s="56" t="s">
        <v>760</v>
      </c>
      <c r="B640" s="57" t="s">
        <v>66</v>
      </c>
      <c r="C640" s="57" t="s">
        <v>1251</v>
      </c>
      <c r="D640" s="58" t="s">
        <v>1269</v>
      </c>
      <c r="E640" s="59"/>
      <c r="F640" s="60">
        <v>5030060</v>
      </c>
      <c r="G640" s="61" t="s">
        <v>1270</v>
      </c>
      <c r="H640" s="57"/>
      <c r="I640" s="57"/>
      <c r="J640" s="57"/>
      <c r="K640" s="57"/>
      <c r="L640" s="57"/>
      <c r="M640" s="57"/>
      <c r="N640" s="57"/>
      <c r="O640" s="57" t="s">
        <v>1045</v>
      </c>
      <c r="P640" s="57" t="s">
        <v>68</v>
      </c>
      <c r="Q640" s="63" t="s">
        <v>2426</v>
      </c>
      <c r="R640" s="64">
        <v>6510</v>
      </c>
      <c r="S640" s="64" t="s">
        <v>66</v>
      </c>
      <c r="T640" s="59" t="s">
        <v>1251</v>
      </c>
      <c r="U640" s="59" t="s">
        <v>2465</v>
      </c>
      <c r="V640" s="59"/>
      <c r="W640" s="59"/>
    </row>
    <row r="641" spans="1:23" ht="15" customHeight="1" x14ac:dyDescent="0.3">
      <c r="A641" s="56" t="s">
        <v>760</v>
      </c>
      <c r="B641" s="57" t="s">
        <v>66</v>
      </c>
      <c r="C641" s="57" t="s">
        <v>1271</v>
      </c>
      <c r="D641" s="58" t="s">
        <v>1272</v>
      </c>
      <c r="E641" s="59"/>
      <c r="F641" s="60">
        <v>5030070</v>
      </c>
      <c r="G641" s="61" t="s">
        <v>1273</v>
      </c>
      <c r="H641" s="57"/>
      <c r="I641" s="57"/>
      <c r="J641" s="57"/>
      <c r="K641" s="57"/>
      <c r="L641" s="57"/>
      <c r="M641" s="57"/>
      <c r="N641" s="57"/>
      <c r="O641" s="57" t="s">
        <v>1045</v>
      </c>
      <c r="P641" s="57" t="s">
        <v>68</v>
      </c>
      <c r="Q641" s="63" t="s">
        <v>2426</v>
      </c>
      <c r="R641" s="64">
        <v>6510</v>
      </c>
      <c r="S641" s="64" t="s">
        <v>66</v>
      </c>
      <c r="T641" s="59" t="s">
        <v>1271</v>
      </c>
      <c r="U641" s="59" t="s">
        <v>2465</v>
      </c>
      <c r="V641" s="59"/>
      <c r="W641" s="59"/>
    </row>
    <row r="642" spans="1:23" ht="15" customHeight="1" x14ac:dyDescent="0.3">
      <c r="A642" s="56" t="s">
        <v>760</v>
      </c>
      <c r="B642" s="57" t="s">
        <v>66</v>
      </c>
      <c r="C642" s="57" t="s">
        <v>1271</v>
      </c>
      <c r="D642" s="58" t="s">
        <v>66</v>
      </c>
      <c r="E642" s="59"/>
      <c r="F642" s="60">
        <v>5030072</v>
      </c>
      <c r="G642" s="215" t="s">
        <v>2432</v>
      </c>
      <c r="H642" s="57"/>
      <c r="I642" s="57"/>
      <c r="J642" s="57"/>
      <c r="K642" s="57"/>
      <c r="L642" s="57"/>
      <c r="M642" s="57"/>
      <c r="N642" s="57"/>
      <c r="O642" s="57" t="s">
        <v>1045</v>
      </c>
      <c r="P642" s="57" t="s">
        <v>68</v>
      </c>
      <c r="Q642" s="63" t="s">
        <v>2426</v>
      </c>
      <c r="R642" s="64">
        <v>6510</v>
      </c>
      <c r="S642" s="64" t="s">
        <v>66</v>
      </c>
      <c r="T642" s="59" t="s">
        <v>1271</v>
      </c>
      <c r="U642" s="59" t="s">
        <v>2465</v>
      </c>
      <c r="V642" s="59"/>
      <c r="W642" s="59"/>
    </row>
    <row r="643" spans="1:23" ht="15" customHeight="1" x14ac:dyDescent="0.3">
      <c r="A643" s="56" t="s">
        <v>760</v>
      </c>
      <c r="B643" s="57" t="s">
        <v>66</v>
      </c>
      <c r="C643" s="57" t="s">
        <v>1274</v>
      </c>
      <c r="D643" s="58" t="s">
        <v>1275</v>
      </c>
      <c r="E643" s="59"/>
      <c r="F643" s="60">
        <v>5030080</v>
      </c>
      <c r="G643" s="61" t="s">
        <v>1276</v>
      </c>
      <c r="H643" s="57"/>
      <c r="I643" s="57"/>
      <c r="J643" s="57"/>
      <c r="K643" s="57"/>
      <c r="L643" s="57"/>
      <c r="M643" s="57"/>
      <c r="N643" s="57"/>
      <c r="O643" s="57" t="s">
        <v>1045</v>
      </c>
      <c r="P643" s="57" t="s">
        <v>68</v>
      </c>
      <c r="Q643" s="63" t="s">
        <v>2426</v>
      </c>
      <c r="R643" s="64">
        <v>6510</v>
      </c>
      <c r="S643" s="64" t="s">
        <v>66</v>
      </c>
      <c r="T643" s="59" t="s">
        <v>1274</v>
      </c>
      <c r="U643" s="59" t="s">
        <v>2465</v>
      </c>
      <c r="V643" s="59"/>
      <c r="W643" s="59"/>
    </row>
    <row r="644" spans="1:23" ht="15" customHeight="1" x14ac:dyDescent="0.3">
      <c r="A644" s="216" t="s">
        <v>1277</v>
      </c>
      <c r="B644" s="217" t="s">
        <v>66</v>
      </c>
      <c r="C644" s="217" t="s">
        <v>1271</v>
      </c>
      <c r="D644" s="58" t="s">
        <v>1278</v>
      </c>
      <c r="E644" s="218"/>
      <c r="F644" s="219">
        <v>5030090</v>
      </c>
      <c r="G644" s="220" t="s">
        <v>1279</v>
      </c>
      <c r="H644" s="217"/>
      <c r="I644" s="217"/>
      <c r="J644" s="217"/>
      <c r="K644" s="217"/>
      <c r="L644" s="217" t="s">
        <v>2433</v>
      </c>
      <c r="M644" s="217"/>
      <c r="N644" s="217"/>
      <c r="O644" s="217" t="s">
        <v>1045</v>
      </c>
      <c r="P644" s="217" t="s">
        <v>68</v>
      </c>
      <c r="Q644" s="221" t="s">
        <v>2426</v>
      </c>
      <c r="R644" s="222">
        <v>6514</v>
      </c>
      <c r="S644" s="222" t="s">
        <v>66</v>
      </c>
      <c r="T644" s="218" t="s">
        <v>1271</v>
      </c>
      <c r="U644" s="218" t="s">
        <v>2465</v>
      </c>
      <c r="V644" s="218"/>
      <c r="W644" s="218"/>
    </row>
    <row r="645" spans="1:23" ht="15" customHeight="1" x14ac:dyDescent="0.3">
      <c r="A645" s="216" t="s">
        <v>1277</v>
      </c>
      <c r="B645" s="217" t="s">
        <v>66</v>
      </c>
      <c r="C645" s="217" t="s">
        <v>1280</v>
      </c>
      <c r="D645" s="58" t="s">
        <v>1281</v>
      </c>
      <c r="E645" s="218"/>
      <c r="F645" s="219">
        <v>5030100</v>
      </c>
      <c r="G645" s="220" t="s">
        <v>1282</v>
      </c>
      <c r="H645" s="217"/>
      <c r="I645" s="217"/>
      <c r="J645" s="217"/>
      <c r="K645" s="217"/>
      <c r="L645" s="217" t="s">
        <v>2433</v>
      </c>
      <c r="M645" s="217"/>
      <c r="N645" s="217"/>
      <c r="O645" s="217" t="s">
        <v>1045</v>
      </c>
      <c r="P645" s="217" t="s">
        <v>68</v>
      </c>
      <c r="Q645" s="221" t="s">
        <v>2426</v>
      </c>
      <c r="R645" s="222">
        <v>6514</v>
      </c>
      <c r="S645" s="222" t="s">
        <v>66</v>
      </c>
      <c r="T645" s="218" t="s">
        <v>1274</v>
      </c>
      <c r="U645" s="218" t="s">
        <v>2465</v>
      </c>
      <c r="V645" s="218"/>
      <c r="W645" s="218"/>
    </row>
    <row r="646" spans="1:23" ht="15" customHeight="1" x14ac:dyDescent="0.3">
      <c r="A646" s="56" t="s">
        <v>760</v>
      </c>
      <c r="B646" s="57" t="s">
        <v>66</v>
      </c>
      <c r="C646" s="57" t="s">
        <v>1280</v>
      </c>
      <c r="D646" s="58" t="s">
        <v>1283</v>
      </c>
      <c r="E646" s="59"/>
      <c r="F646" s="60">
        <v>5030110</v>
      </c>
      <c r="G646" s="61" t="s">
        <v>1284</v>
      </c>
      <c r="H646" s="57"/>
      <c r="I646" s="57"/>
      <c r="J646" s="57"/>
      <c r="K646" s="57"/>
      <c r="L646" s="57"/>
      <c r="M646" s="57"/>
      <c r="N646" s="57"/>
      <c r="O646" s="57" t="s">
        <v>1045</v>
      </c>
      <c r="P646" s="57" t="s">
        <v>68</v>
      </c>
      <c r="Q646" s="63" t="s">
        <v>2426</v>
      </c>
      <c r="R646" s="64">
        <v>6510</v>
      </c>
      <c r="S646" s="64" t="s">
        <v>66</v>
      </c>
      <c r="T646" s="59" t="s">
        <v>1271</v>
      </c>
      <c r="U646" s="59" t="s">
        <v>2465</v>
      </c>
      <c r="V646" s="59"/>
      <c r="W646" s="59"/>
    </row>
    <row r="647" spans="1:23" ht="15" customHeight="1" x14ac:dyDescent="0.3">
      <c r="A647" s="115" t="s">
        <v>1288</v>
      </c>
      <c r="B647" s="116" t="s">
        <v>66</v>
      </c>
      <c r="C647" s="116" t="s">
        <v>1285</v>
      </c>
      <c r="D647" s="158" t="s">
        <v>1286</v>
      </c>
      <c r="E647" s="119"/>
      <c r="F647" s="119">
        <v>5030120</v>
      </c>
      <c r="G647" s="120" t="s">
        <v>1287</v>
      </c>
      <c r="H647" s="116"/>
      <c r="I647" s="116"/>
      <c r="J647" s="116"/>
      <c r="K647" s="116"/>
      <c r="L647" s="116" t="s">
        <v>2183</v>
      </c>
      <c r="M647" s="116"/>
      <c r="N647" s="116"/>
      <c r="O647" s="223" t="s">
        <v>1045</v>
      </c>
      <c r="P647" s="116" t="s">
        <v>68</v>
      </c>
      <c r="Q647" s="121" t="s">
        <v>2426</v>
      </c>
      <c r="R647" s="122">
        <v>6510</v>
      </c>
      <c r="S647" s="224" t="s">
        <v>66</v>
      </c>
      <c r="T647" s="224" t="s">
        <v>1285</v>
      </c>
      <c r="U647" s="224" t="s">
        <v>2465</v>
      </c>
      <c r="V647" s="224"/>
      <c r="W647" s="224"/>
    </row>
    <row r="648" spans="1:23" ht="15" customHeight="1" x14ac:dyDescent="0.3">
      <c r="A648" s="115" t="s">
        <v>1288</v>
      </c>
      <c r="B648" s="116" t="s">
        <v>66</v>
      </c>
      <c r="C648" s="116" t="s">
        <v>1289</v>
      </c>
      <c r="D648" s="158" t="s">
        <v>1290</v>
      </c>
      <c r="E648" s="119"/>
      <c r="F648" s="119">
        <v>5030130</v>
      </c>
      <c r="G648" s="120" t="s">
        <v>1291</v>
      </c>
      <c r="H648" s="116"/>
      <c r="I648" s="116"/>
      <c r="J648" s="116"/>
      <c r="K648" s="116"/>
      <c r="L648" s="116" t="s">
        <v>2183</v>
      </c>
      <c r="M648" s="116" t="s">
        <v>2259</v>
      </c>
      <c r="N648" s="116"/>
      <c r="O648" s="223" t="s">
        <v>1045</v>
      </c>
      <c r="P648" s="116" t="s">
        <v>68</v>
      </c>
      <c r="Q648" s="121" t="s">
        <v>2426</v>
      </c>
      <c r="R648" s="122">
        <v>6516</v>
      </c>
      <c r="S648" s="224" t="s">
        <v>66</v>
      </c>
      <c r="T648" s="224" t="s">
        <v>1289</v>
      </c>
      <c r="U648" s="224" t="s">
        <v>2465</v>
      </c>
      <c r="V648" s="224"/>
      <c r="W648" s="224"/>
    </row>
    <row r="649" spans="1:23" ht="15" customHeight="1" x14ac:dyDescent="0.3">
      <c r="A649" s="115" t="s">
        <v>1288</v>
      </c>
      <c r="B649" s="116" t="s">
        <v>66</v>
      </c>
      <c r="C649" s="116" t="s">
        <v>1292</v>
      </c>
      <c r="D649" s="158" t="s">
        <v>1293</v>
      </c>
      <c r="E649" s="119"/>
      <c r="F649" s="119">
        <v>5030140</v>
      </c>
      <c r="G649" s="120" t="s">
        <v>1294</v>
      </c>
      <c r="H649" s="116"/>
      <c r="I649" s="116"/>
      <c r="J649" s="116"/>
      <c r="K649" s="116"/>
      <c r="L649" s="116" t="s">
        <v>2183</v>
      </c>
      <c r="M649" s="116" t="s">
        <v>2259</v>
      </c>
      <c r="N649" s="116"/>
      <c r="O649" s="223" t="s">
        <v>1045</v>
      </c>
      <c r="P649" s="116" t="s">
        <v>68</v>
      </c>
      <c r="Q649" s="121" t="s">
        <v>2426</v>
      </c>
      <c r="R649" s="122">
        <v>6516</v>
      </c>
      <c r="S649" s="224" t="s">
        <v>66</v>
      </c>
      <c r="T649" s="224" t="s">
        <v>1292</v>
      </c>
      <c r="U649" s="224" t="s">
        <v>2465</v>
      </c>
      <c r="V649" s="224"/>
      <c r="W649" s="224"/>
    </row>
    <row r="650" spans="1:23" ht="15" customHeight="1" x14ac:dyDescent="0.3">
      <c r="A650" s="115" t="s">
        <v>1288</v>
      </c>
      <c r="B650" s="116" t="s">
        <v>66</v>
      </c>
      <c r="C650" s="116" t="s">
        <v>1295</v>
      </c>
      <c r="D650" s="158" t="s">
        <v>1296</v>
      </c>
      <c r="E650" s="119"/>
      <c r="F650" s="119">
        <v>5030150</v>
      </c>
      <c r="G650" s="120" t="s">
        <v>1297</v>
      </c>
      <c r="H650" s="116"/>
      <c r="I650" s="116"/>
      <c r="J650" s="116"/>
      <c r="K650" s="116"/>
      <c r="L650" s="116" t="s">
        <v>2183</v>
      </c>
      <c r="M650" s="116" t="s">
        <v>2259</v>
      </c>
      <c r="N650" s="116"/>
      <c r="O650" s="223" t="s">
        <v>1045</v>
      </c>
      <c r="P650" s="116" t="s">
        <v>68</v>
      </c>
      <c r="Q650" s="121" t="s">
        <v>2426</v>
      </c>
      <c r="R650" s="122">
        <v>6516</v>
      </c>
      <c r="S650" s="224" t="s">
        <v>66</v>
      </c>
      <c r="T650" s="224" t="s">
        <v>1295</v>
      </c>
      <c r="U650" s="224" t="s">
        <v>2465</v>
      </c>
      <c r="V650" s="224"/>
      <c r="W650" s="224"/>
    </row>
    <row r="651" spans="1:23" ht="15" customHeight="1" x14ac:dyDescent="0.3">
      <c r="A651" s="115" t="s">
        <v>1288</v>
      </c>
      <c r="B651" s="116" t="s">
        <v>66</v>
      </c>
      <c r="C651" s="116" t="s">
        <v>1295</v>
      </c>
      <c r="D651" s="158"/>
      <c r="E651" s="119"/>
      <c r="F651" s="119">
        <v>5030160</v>
      </c>
      <c r="G651" s="120" t="s">
        <v>1298</v>
      </c>
      <c r="H651" s="116"/>
      <c r="I651" s="116"/>
      <c r="J651" s="116"/>
      <c r="K651" s="116"/>
      <c r="L651" s="116" t="s">
        <v>2183</v>
      </c>
      <c r="M651" s="116" t="s">
        <v>2259</v>
      </c>
      <c r="N651" s="116"/>
      <c r="O651" s="223" t="s">
        <v>1045</v>
      </c>
      <c r="P651" s="116" t="s">
        <v>68</v>
      </c>
      <c r="Q651" s="121" t="s">
        <v>2426</v>
      </c>
      <c r="R651" s="122">
        <v>6516</v>
      </c>
      <c r="S651" s="224" t="s">
        <v>66</v>
      </c>
      <c r="T651" s="224" t="s">
        <v>1295</v>
      </c>
      <c r="U651" s="233" t="s">
        <v>2465</v>
      </c>
      <c r="V651" s="224"/>
      <c r="W651" s="224"/>
    </row>
    <row r="652" spans="1:23" ht="15" customHeight="1" x14ac:dyDescent="0.3">
      <c r="A652" s="115" t="s">
        <v>1288</v>
      </c>
      <c r="B652" s="116" t="s">
        <v>66</v>
      </c>
      <c r="C652" s="116" t="s">
        <v>1299</v>
      </c>
      <c r="D652" s="158" t="s">
        <v>1300</v>
      </c>
      <c r="E652" s="119"/>
      <c r="F652" s="119">
        <v>5030170</v>
      </c>
      <c r="G652" s="120" t="s">
        <v>1301</v>
      </c>
      <c r="H652" s="116"/>
      <c r="I652" s="116"/>
      <c r="J652" s="116"/>
      <c r="K652" s="116"/>
      <c r="L652" s="116" t="s">
        <v>2183</v>
      </c>
      <c r="M652" s="116" t="s">
        <v>2259</v>
      </c>
      <c r="N652" s="116"/>
      <c r="O652" s="223" t="s">
        <v>1045</v>
      </c>
      <c r="P652" s="116" t="s">
        <v>68</v>
      </c>
      <c r="Q652" s="121" t="s">
        <v>2426</v>
      </c>
      <c r="R652" s="122">
        <v>6516</v>
      </c>
      <c r="S652" s="224" t="s">
        <v>66</v>
      </c>
      <c r="T652" s="224" t="s">
        <v>1299</v>
      </c>
      <c r="U652" s="224" t="s">
        <v>2465</v>
      </c>
      <c r="V652" s="224"/>
      <c r="W652" s="224"/>
    </row>
    <row r="653" spans="1:23" ht="15" customHeight="1" x14ac:dyDescent="0.3">
      <c r="A653" s="115" t="s">
        <v>1288</v>
      </c>
      <c r="B653" s="116" t="s">
        <v>66</v>
      </c>
      <c r="C653" s="116" t="s">
        <v>1302</v>
      </c>
      <c r="D653" s="158" t="s">
        <v>1303</v>
      </c>
      <c r="E653" s="119"/>
      <c r="F653" s="119">
        <v>5030180</v>
      </c>
      <c r="G653" s="120" t="s">
        <v>1304</v>
      </c>
      <c r="H653" s="116"/>
      <c r="I653" s="116"/>
      <c r="J653" s="116"/>
      <c r="K653" s="116"/>
      <c r="L653" s="116" t="s">
        <v>2183</v>
      </c>
      <c r="M653" s="116" t="s">
        <v>2259</v>
      </c>
      <c r="N653" s="116"/>
      <c r="O653" s="223" t="s">
        <v>1045</v>
      </c>
      <c r="P653" s="116" t="s">
        <v>68</v>
      </c>
      <c r="Q653" s="121" t="s">
        <v>2426</v>
      </c>
      <c r="R653" s="122">
        <v>6516</v>
      </c>
      <c r="S653" s="224" t="s">
        <v>66</v>
      </c>
      <c r="T653" s="224" t="s">
        <v>1302</v>
      </c>
      <c r="U653" s="224" t="s">
        <v>2465</v>
      </c>
      <c r="V653" s="224"/>
      <c r="W653" s="224"/>
    </row>
    <row r="654" spans="1:23" ht="15" customHeight="1" x14ac:dyDescent="0.3">
      <c r="A654" s="115" t="s">
        <v>1288</v>
      </c>
      <c r="B654" s="116" t="s">
        <v>66</v>
      </c>
      <c r="C654" s="116" t="s">
        <v>1305</v>
      </c>
      <c r="D654" s="158" t="s">
        <v>1306</v>
      </c>
      <c r="E654" s="119"/>
      <c r="F654" s="119">
        <v>5030190</v>
      </c>
      <c r="G654" s="120" t="s">
        <v>1307</v>
      </c>
      <c r="H654" s="116"/>
      <c r="I654" s="116"/>
      <c r="J654" s="116"/>
      <c r="K654" s="116"/>
      <c r="L654" s="116" t="s">
        <v>2183</v>
      </c>
      <c r="M654" s="116" t="s">
        <v>2259</v>
      </c>
      <c r="N654" s="116"/>
      <c r="O654" s="223" t="s">
        <v>1045</v>
      </c>
      <c r="P654" s="116" t="s">
        <v>68</v>
      </c>
      <c r="Q654" s="121" t="s">
        <v>2426</v>
      </c>
      <c r="R654" s="122">
        <v>6516</v>
      </c>
      <c r="S654" s="224" t="s">
        <v>66</v>
      </c>
      <c r="T654" s="224" t="s">
        <v>1305</v>
      </c>
      <c r="U654" s="224" t="s">
        <v>2465</v>
      </c>
      <c r="V654" s="224"/>
      <c r="W654" s="224"/>
    </row>
    <row r="655" spans="1:23" ht="15" customHeight="1" x14ac:dyDescent="0.3">
      <c r="A655" s="115" t="s">
        <v>1288</v>
      </c>
      <c r="B655" s="116" t="s">
        <v>66</v>
      </c>
      <c r="C655" s="116" t="s">
        <v>1308</v>
      </c>
      <c r="D655" s="158" t="s">
        <v>1309</v>
      </c>
      <c r="E655" s="119"/>
      <c r="F655" s="119">
        <v>5030200</v>
      </c>
      <c r="G655" s="120" t="s">
        <v>1310</v>
      </c>
      <c r="H655" s="116"/>
      <c r="I655" s="116"/>
      <c r="J655" s="116"/>
      <c r="K655" s="116"/>
      <c r="L655" s="116" t="s">
        <v>2183</v>
      </c>
      <c r="M655" s="116" t="s">
        <v>2259</v>
      </c>
      <c r="N655" s="116"/>
      <c r="O655" s="223" t="s">
        <v>1045</v>
      </c>
      <c r="P655" s="116" t="s">
        <v>68</v>
      </c>
      <c r="Q655" s="121" t="s">
        <v>2426</v>
      </c>
      <c r="R655" s="122">
        <v>6516</v>
      </c>
      <c r="S655" s="224" t="s">
        <v>66</v>
      </c>
      <c r="T655" s="224" t="s">
        <v>1308</v>
      </c>
      <c r="U655" s="224" t="s">
        <v>2465</v>
      </c>
      <c r="V655" s="224"/>
      <c r="W655" s="224"/>
    </row>
    <row r="656" spans="1:23" ht="15" customHeight="1" x14ac:dyDescent="0.3">
      <c r="A656" s="115" t="s">
        <v>1288</v>
      </c>
      <c r="B656" s="116" t="s">
        <v>66</v>
      </c>
      <c r="C656" s="116" t="s">
        <v>1311</v>
      </c>
      <c r="D656" s="158" t="s">
        <v>1312</v>
      </c>
      <c r="E656" s="119"/>
      <c r="F656" s="119">
        <v>5030210</v>
      </c>
      <c r="G656" s="120" t="s">
        <v>1313</v>
      </c>
      <c r="H656" s="116"/>
      <c r="I656" s="116"/>
      <c r="J656" s="116"/>
      <c r="K656" s="116"/>
      <c r="L656" s="116" t="s">
        <v>2183</v>
      </c>
      <c r="M656" s="116" t="s">
        <v>2259</v>
      </c>
      <c r="N656" s="116"/>
      <c r="O656" s="223" t="s">
        <v>1045</v>
      </c>
      <c r="P656" s="116" t="s">
        <v>68</v>
      </c>
      <c r="Q656" s="121" t="s">
        <v>2426</v>
      </c>
      <c r="R656" s="122">
        <v>6516</v>
      </c>
      <c r="S656" s="224" t="s">
        <v>66</v>
      </c>
      <c r="T656" s="224" t="s">
        <v>1311</v>
      </c>
      <c r="U656" s="224" t="s">
        <v>2465</v>
      </c>
      <c r="V656" s="224"/>
      <c r="W656" s="224"/>
    </row>
    <row r="657" spans="1:16377" ht="15" customHeight="1" x14ac:dyDescent="0.3">
      <c r="A657" s="56"/>
      <c r="B657" s="57"/>
      <c r="C657" s="57"/>
      <c r="D657" s="58"/>
      <c r="E657" s="59"/>
      <c r="F657" s="60">
        <v>5040003</v>
      </c>
      <c r="G657" s="61" t="s">
        <v>1680</v>
      </c>
      <c r="H657" s="57"/>
      <c r="I657" s="57"/>
      <c r="J657" s="57"/>
      <c r="K657" s="57"/>
      <c r="L657" s="57"/>
      <c r="M657" s="57"/>
      <c r="N657" s="57"/>
      <c r="O657" s="57" t="s">
        <v>1045</v>
      </c>
      <c r="P657" s="62" t="s">
        <v>137</v>
      </c>
      <c r="Q657" s="63" t="s">
        <v>2426</v>
      </c>
      <c r="R657" s="64"/>
      <c r="S657" s="64"/>
      <c r="T657" s="59"/>
      <c r="U657" s="59" t="s">
        <v>2465</v>
      </c>
      <c r="V657" s="59"/>
      <c r="W657" s="59"/>
    </row>
    <row r="658" spans="1:16377" ht="15" customHeight="1" x14ac:dyDescent="0.3">
      <c r="A658" s="56" t="s">
        <v>760</v>
      </c>
      <c r="B658" s="57" t="s">
        <v>66</v>
      </c>
      <c r="C658" s="57" t="s">
        <v>1314</v>
      </c>
      <c r="D658" s="58" t="s">
        <v>1315</v>
      </c>
      <c r="E658" s="59"/>
      <c r="F658" s="60">
        <v>5040010</v>
      </c>
      <c r="G658" s="61" t="s">
        <v>1316</v>
      </c>
      <c r="H658" s="57"/>
      <c r="I658" s="57"/>
      <c r="J658" s="57"/>
      <c r="K658" s="57"/>
      <c r="L658" s="57"/>
      <c r="M658" s="57" t="s">
        <v>2270</v>
      </c>
      <c r="N658" s="57"/>
      <c r="O658" s="57" t="s">
        <v>1045</v>
      </c>
      <c r="P658" s="57" t="s">
        <v>68</v>
      </c>
      <c r="Q658" s="63" t="s">
        <v>2426</v>
      </c>
      <c r="R658" s="64">
        <v>6510</v>
      </c>
      <c r="S658" s="64" t="s">
        <v>66</v>
      </c>
      <c r="T658" s="59" t="s">
        <v>1314</v>
      </c>
      <c r="U658" s="59" t="s">
        <v>2465</v>
      </c>
      <c r="V658" s="59"/>
      <c r="W658" s="59"/>
      <c r="X658" s="263"/>
      <c r="Y658" s="263"/>
      <c r="Z658" s="263"/>
      <c r="AA658" s="263"/>
      <c r="AB658" s="263"/>
      <c r="AC658" s="263"/>
      <c r="AD658" s="282"/>
      <c r="AE658" s="275"/>
      <c r="AF658" s="275"/>
      <c r="AG658" s="263"/>
      <c r="AH658" s="263"/>
      <c r="AI658" s="263"/>
      <c r="AJ658" s="263"/>
      <c r="AK658" s="263"/>
      <c r="AL658" s="269"/>
      <c r="AM658" s="263"/>
      <c r="AN658" s="263"/>
      <c r="AO658" s="263"/>
      <c r="AP658" s="263"/>
      <c r="AQ658" s="263"/>
      <c r="AR658" s="263"/>
      <c r="AS658" s="263"/>
      <c r="AT658" s="263"/>
      <c r="AU658" s="263"/>
      <c r="AV658" s="263"/>
      <c r="AW658" s="282"/>
      <c r="AX658" s="275"/>
      <c r="AY658" s="275"/>
      <c r="AZ658" s="263"/>
      <c r="BA658" s="263"/>
      <c r="BB658" s="263"/>
      <c r="BC658" s="263"/>
      <c r="BD658" s="263"/>
      <c r="BE658" s="269"/>
      <c r="BF658" s="263"/>
      <c r="BG658" s="263"/>
      <c r="BH658" s="263"/>
      <c r="BI658" s="263"/>
      <c r="BJ658" s="263"/>
      <c r="BK658" s="263"/>
      <c r="BL658" s="263"/>
      <c r="BM658" s="263"/>
      <c r="BN658" s="263"/>
      <c r="BO658" s="263"/>
      <c r="BP658" s="282"/>
      <c r="BQ658" s="275"/>
      <c r="BR658" s="275"/>
      <c r="BS658" s="263"/>
      <c r="BT658" s="263"/>
      <c r="BU658" s="263"/>
      <c r="BV658" s="263"/>
      <c r="BW658" s="263"/>
      <c r="BX658" s="269"/>
      <c r="BY658" s="263"/>
      <c r="BZ658" s="263"/>
      <c r="CA658" s="263"/>
      <c r="CB658" s="263"/>
      <c r="CC658" s="263"/>
      <c r="CD658" s="263"/>
      <c r="CE658" s="263"/>
      <c r="CF658" s="263"/>
      <c r="CG658" s="263"/>
      <c r="CH658" s="263"/>
      <c r="CI658" s="282"/>
      <c r="CJ658" s="275"/>
      <c r="CK658" s="275"/>
      <c r="CL658" s="263"/>
      <c r="CM658" s="263"/>
      <c r="CN658" s="263"/>
      <c r="CO658" s="263"/>
      <c r="CP658" s="263"/>
      <c r="CQ658" s="269"/>
      <c r="CR658" s="263"/>
      <c r="CS658" s="263"/>
      <c r="CT658" s="263"/>
      <c r="CU658" s="263"/>
      <c r="CV658" s="263"/>
      <c r="CW658" s="263"/>
      <c r="CX658" s="263"/>
      <c r="CY658" s="263"/>
      <c r="CZ658" s="263"/>
      <c r="DA658" s="263"/>
      <c r="DB658" s="282"/>
      <c r="DC658" s="275"/>
      <c r="DD658" s="275"/>
      <c r="DE658" s="263"/>
      <c r="DF658" s="263"/>
      <c r="DG658" s="263"/>
      <c r="DH658" s="263"/>
      <c r="DI658" s="263"/>
      <c r="DJ658" s="269"/>
      <c r="DK658" s="263"/>
      <c r="DL658" s="263"/>
      <c r="DM658" s="263"/>
      <c r="DN658" s="263"/>
      <c r="DO658" s="263"/>
      <c r="DP658" s="263"/>
      <c r="DQ658" s="263"/>
      <c r="DR658" s="263"/>
      <c r="DS658" s="263"/>
      <c r="DT658" s="263"/>
      <c r="DU658" s="282"/>
      <c r="DV658" s="275"/>
      <c r="DW658" s="275"/>
      <c r="DX658" s="263"/>
      <c r="DY658" s="263"/>
      <c r="DZ658" s="263"/>
      <c r="EA658" s="263"/>
      <c r="EB658" s="263"/>
      <c r="EC658" s="269"/>
      <c r="ED658" s="263"/>
      <c r="EE658" s="263"/>
      <c r="EF658" s="263"/>
      <c r="EG658" s="263"/>
      <c r="EH658" s="263"/>
      <c r="EI658" s="263"/>
      <c r="EJ658" s="263"/>
      <c r="EK658" s="263"/>
      <c r="EL658" s="263"/>
      <c r="EM658" s="263"/>
      <c r="EN658" s="282"/>
      <c r="EO658" s="275"/>
      <c r="EP658" s="275"/>
      <c r="EQ658" s="263"/>
      <c r="ER658" s="263"/>
      <c r="ES658" s="263"/>
      <c r="ET658" s="263"/>
      <c r="EU658" s="263"/>
      <c r="EV658" s="269"/>
      <c r="EW658" s="263"/>
      <c r="EX658" s="263"/>
      <c r="EY658" s="263"/>
      <c r="EZ658" s="263"/>
      <c r="FA658" s="263"/>
      <c r="FB658" s="263"/>
      <c r="FC658" s="263"/>
      <c r="FD658" s="263"/>
      <c r="FE658" s="263"/>
      <c r="FF658" s="263"/>
      <c r="FG658" s="282"/>
      <c r="FH658" s="275"/>
      <c r="FI658" s="275"/>
      <c r="FJ658" s="263"/>
      <c r="FK658" s="263"/>
      <c r="FL658" s="263"/>
      <c r="FM658" s="263"/>
      <c r="FN658" s="263"/>
      <c r="FO658" s="269"/>
      <c r="FP658" s="263"/>
      <c r="FQ658" s="263"/>
      <c r="FR658" s="263"/>
      <c r="FS658" s="263"/>
      <c r="FT658" s="263"/>
      <c r="FU658" s="263"/>
      <c r="FV658" s="263"/>
      <c r="FW658" s="263"/>
      <c r="FX658" s="263"/>
      <c r="FY658" s="263"/>
      <c r="FZ658" s="282"/>
      <c r="GA658" s="275"/>
      <c r="GB658" s="275"/>
      <c r="GC658" s="263"/>
      <c r="GD658" s="263"/>
      <c r="GE658" s="263"/>
      <c r="GF658" s="263"/>
      <c r="GG658" s="263"/>
      <c r="GH658" s="269"/>
      <c r="GI658" s="263"/>
      <c r="GJ658" s="263"/>
      <c r="GK658" s="263"/>
      <c r="GL658" s="263"/>
      <c r="GM658" s="263"/>
      <c r="GN658" s="263"/>
      <c r="GO658" s="263"/>
      <c r="GP658" s="263"/>
      <c r="GQ658" s="263"/>
      <c r="GR658" s="263"/>
      <c r="GS658" s="282"/>
      <c r="GT658" s="275"/>
      <c r="GU658" s="275"/>
      <c r="GV658" s="263"/>
      <c r="GW658" s="263"/>
      <c r="GX658" s="263"/>
      <c r="GY658" s="263"/>
      <c r="GZ658" s="263"/>
      <c r="HA658" s="269"/>
      <c r="HB658" s="263"/>
      <c r="HC658" s="263"/>
      <c r="HD658" s="263"/>
      <c r="HE658" s="263"/>
      <c r="HF658" s="263"/>
      <c r="HG658" s="263"/>
      <c r="HH658" s="263"/>
      <c r="HI658" s="263"/>
      <c r="HJ658" s="263"/>
      <c r="HK658" s="263"/>
      <c r="HL658" s="282"/>
      <c r="HM658" s="275"/>
      <c r="HN658" s="275"/>
      <c r="HO658" s="263"/>
      <c r="HP658" s="263"/>
      <c r="HQ658" s="263"/>
      <c r="HR658" s="263"/>
      <c r="HS658" s="263"/>
      <c r="HT658" s="269"/>
      <c r="HU658" s="263"/>
      <c r="HV658" s="263"/>
      <c r="HW658" s="263"/>
      <c r="HX658" s="263"/>
      <c r="HY658" s="263"/>
      <c r="HZ658" s="263"/>
      <c r="IA658" s="263"/>
      <c r="IB658" s="263"/>
      <c r="IC658" s="263"/>
      <c r="ID658" s="263"/>
      <c r="IE658" s="282"/>
      <c r="IF658" s="275"/>
      <c r="IG658" s="275"/>
      <c r="IH658" s="263"/>
      <c r="II658" s="263"/>
      <c r="IJ658" s="263"/>
      <c r="IK658" s="263"/>
      <c r="IL658" s="263"/>
      <c r="IM658" s="269"/>
      <c r="IN658" s="263"/>
      <c r="IO658" s="263"/>
      <c r="IP658" s="263"/>
      <c r="IQ658" s="263"/>
      <c r="IR658" s="263"/>
      <c r="IS658" s="263"/>
      <c r="IT658" s="263"/>
      <c r="IU658" s="263"/>
      <c r="IV658" s="263"/>
      <c r="IW658" s="263"/>
      <c r="IX658" s="282"/>
      <c r="IY658" s="275"/>
      <c r="IZ658" s="275"/>
      <c r="JA658" s="263"/>
      <c r="JB658" s="263"/>
      <c r="JC658" s="263"/>
      <c r="JD658" s="263"/>
      <c r="JE658" s="263"/>
      <c r="JF658" s="269"/>
      <c r="JG658" s="263"/>
      <c r="JH658" s="263"/>
      <c r="JI658" s="263"/>
      <c r="JJ658" s="263"/>
      <c r="JK658" s="263"/>
      <c r="JL658" s="263"/>
      <c r="JM658" s="263"/>
      <c r="JN658" s="263"/>
      <c r="JO658" s="263"/>
      <c r="JP658" s="263"/>
      <c r="JQ658" s="282"/>
      <c r="JR658" s="275"/>
      <c r="JS658" s="275"/>
      <c r="JT658" s="263"/>
      <c r="JU658" s="263"/>
      <c r="JV658" s="263"/>
      <c r="JW658" s="263"/>
      <c r="JX658" s="263"/>
      <c r="JY658" s="269"/>
      <c r="JZ658" s="263"/>
      <c r="KA658" s="263"/>
      <c r="KB658" s="263"/>
      <c r="KC658" s="263"/>
      <c r="KD658" s="263"/>
      <c r="KE658" s="263"/>
      <c r="KF658" s="263"/>
      <c r="KG658" s="263"/>
      <c r="KH658" s="263"/>
      <c r="KI658" s="263"/>
      <c r="KJ658" s="282"/>
      <c r="KK658" s="275"/>
      <c r="KL658" s="275"/>
      <c r="KM658" s="263"/>
      <c r="KN658" s="263"/>
      <c r="KO658" s="263"/>
      <c r="KP658" s="263"/>
      <c r="KQ658" s="263"/>
      <c r="KR658" s="269"/>
      <c r="KS658" s="263"/>
      <c r="KT658" s="263"/>
      <c r="KU658" s="263"/>
      <c r="KV658" s="263"/>
      <c r="KW658" s="263"/>
      <c r="KX658" s="263"/>
      <c r="KY658" s="263"/>
      <c r="KZ658" s="263"/>
      <c r="LA658" s="263"/>
      <c r="LB658" s="263"/>
      <c r="LC658" s="282"/>
      <c r="LD658" s="275"/>
      <c r="LE658" s="275"/>
      <c r="LF658" s="263"/>
      <c r="LG658" s="263"/>
      <c r="LH658" s="263"/>
      <c r="LI658" s="263"/>
      <c r="LJ658" s="263"/>
      <c r="LK658" s="269"/>
      <c r="LL658" s="263"/>
      <c r="LM658" s="263"/>
      <c r="LN658" s="263"/>
      <c r="LO658" s="263"/>
      <c r="LP658" s="263"/>
      <c r="LQ658" s="263"/>
      <c r="LR658" s="263"/>
      <c r="LS658" s="263"/>
      <c r="LT658" s="263"/>
      <c r="LU658" s="263"/>
      <c r="LV658" s="282"/>
      <c r="LW658" s="275"/>
      <c r="LX658" s="275"/>
      <c r="LY658" s="263"/>
      <c r="LZ658" s="263"/>
      <c r="MA658" s="263"/>
      <c r="MB658" s="263"/>
      <c r="MC658" s="263"/>
      <c r="MD658" s="269"/>
      <c r="ME658" s="263"/>
      <c r="MF658" s="263"/>
      <c r="MG658" s="263"/>
      <c r="MH658" s="263"/>
      <c r="MI658" s="263"/>
      <c r="MJ658" s="263"/>
      <c r="MK658" s="263"/>
      <c r="ML658" s="263"/>
      <c r="MM658" s="263"/>
      <c r="MN658" s="263"/>
      <c r="MO658" s="282"/>
      <c r="MP658" s="275"/>
      <c r="MQ658" s="275"/>
      <c r="MR658" s="263"/>
      <c r="MS658" s="263"/>
      <c r="MT658" s="263"/>
      <c r="MU658" s="263"/>
      <c r="MV658" s="263"/>
      <c r="MW658" s="269"/>
      <c r="MX658" s="263"/>
      <c r="MY658" s="263"/>
      <c r="MZ658" s="263"/>
      <c r="NA658" s="263"/>
      <c r="NB658" s="263"/>
      <c r="NC658" s="263"/>
      <c r="ND658" s="263"/>
      <c r="NE658" s="263"/>
      <c r="NF658" s="263"/>
      <c r="NG658" s="263"/>
      <c r="NH658" s="282"/>
      <c r="NI658" s="275"/>
      <c r="NJ658" s="275"/>
      <c r="NK658" s="263"/>
      <c r="NL658" s="263"/>
      <c r="NM658" s="263"/>
      <c r="NN658" s="263"/>
      <c r="NO658" s="263"/>
      <c r="NP658" s="269"/>
      <c r="NQ658" s="263"/>
      <c r="NR658" s="263"/>
      <c r="NS658" s="263"/>
      <c r="NT658" s="263"/>
      <c r="NU658" s="263"/>
      <c r="NV658" s="263"/>
      <c r="NW658" s="263"/>
      <c r="NX658" s="263"/>
      <c r="NY658" s="263"/>
      <c r="NZ658" s="263"/>
      <c r="OA658" s="282"/>
      <c r="OB658" s="275"/>
      <c r="OC658" s="275"/>
      <c r="OD658" s="263"/>
      <c r="OE658" s="263"/>
      <c r="OF658" s="263"/>
      <c r="OG658" s="263"/>
      <c r="OH658" s="263"/>
      <c r="OI658" s="269"/>
      <c r="OJ658" s="263"/>
      <c r="OK658" s="263"/>
      <c r="OL658" s="263"/>
      <c r="OM658" s="263"/>
      <c r="ON658" s="263"/>
      <c r="OO658" s="263"/>
      <c r="OP658" s="263"/>
      <c r="OQ658" s="263"/>
      <c r="OR658" s="263"/>
      <c r="OS658" s="263"/>
      <c r="OT658" s="282"/>
      <c r="OU658" s="275"/>
      <c r="OV658" s="275"/>
      <c r="OW658" s="263"/>
      <c r="OX658" s="263"/>
      <c r="OY658" s="263"/>
      <c r="OZ658" s="263"/>
      <c r="PA658" s="263"/>
      <c r="PB658" s="269"/>
      <c r="PC658" s="263"/>
      <c r="PD658" s="263"/>
      <c r="PE658" s="263"/>
      <c r="PF658" s="263"/>
      <c r="PG658" s="263"/>
      <c r="PH658" s="263"/>
      <c r="PI658" s="263"/>
      <c r="PJ658" s="263"/>
      <c r="PK658" s="263"/>
      <c r="PL658" s="263"/>
      <c r="PM658" s="282"/>
      <c r="PN658" s="275"/>
      <c r="PO658" s="275"/>
      <c r="PP658" s="263"/>
      <c r="PQ658" s="263"/>
      <c r="PR658" s="263"/>
      <c r="PS658" s="263"/>
      <c r="PT658" s="263"/>
      <c r="PU658" s="269"/>
      <c r="PV658" s="263"/>
      <c r="PW658" s="263"/>
      <c r="PX658" s="263"/>
      <c r="PY658" s="263"/>
      <c r="PZ658" s="263"/>
      <c r="QA658" s="263"/>
      <c r="QB658" s="263"/>
      <c r="QC658" s="263"/>
      <c r="QD658" s="263"/>
      <c r="QE658" s="263"/>
      <c r="QF658" s="282"/>
      <c r="QG658" s="275"/>
      <c r="QH658" s="275"/>
      <c r="QI658" s="263"/>
      <c r="QJ658" s="263"/>
      <c r="QK658" s="263"/>
      <c r="QL658" s="263"/>
      <c r="QM658" s="263"/>
      <c r="QN658" s="269"/>
      <c r="QO658" s="263"/>
      <c r="QP658" s="263"/>
      <c r="QQ658" s="263"/>
      <c r="QR658" s="263"/>
      <c r="QS658" s="263"/>
      <c r="QT658" s="263"/>
      <c r="QU658" s="263"/>
      <c r="QV658" s="263"/>
      <c r="QW658" s="263"/>
      <c r="QX658" s="263"/>
      <c r="QY658" s="282"/>
      <c r="QZ658" s="275"/>
      <c r="RA658" s="275"/>
      <c r="RB658" s="263"/>
      <c r="RC658" s="263"/>
      <c r="RD658" s="263"/>
      <c r="RE658" s="263"/>
      <c r="RF658" s="263"/>
      <c r="RG658" s="269"/>
      <c r="RH658" s="263"/>
      <c r="RI658" s="263"/>
      <c r="RJ658" s="263"/>
      <c r="RK658" s="263"/>
      <c r="RL658" s="263"/>
      <c r="RM658" s="263"/>
      <c r="RN658" s="263"/>
      <c r="RO658" s="263"/>
      <c r="RP658" s="263"/>
      <c r="RQ658" s="263"/>
      <c r="RR658" s="282"/>
      <c r="RS658" s="275"/>
      <c r="RT658" s="275"/>
      <c r="RU658" s="263"/>
      <c r="RV658" s="263"/>
      <c r="RW658" s="263"/>
      <c r="RX658" s="263"/>
      <c r="RY658" s="263"/>
      <c r="RZ658" s="269"/>
      <c r="SA658" s="263"/>
      <c r="SB658" s="263"/>
      <c r="SC658" s="263"/>
      <c r="SD658" s="263"/>
      <c r="SE658" s="263"/>
      <c r="SF658" s="263"/>
      <c r="SG658" s="263"/>
      <c r="SH658" s="263"/>
      <c r="SI658" s="263"/>
      <c r="SJ658" s="263"/>
      <c r="SK658" s="282"/>
      <c r="SL658" s="275"/>
      <c r="SM658" s="275"/>
      <c r="SN658" s="263"/>
      <c r="SO658" s="263"/>
      <c r="SP658" s="263"/>
      <c r="SQ658" s="263"/>
      <c r="SR658" s="263"/>
      <c r="SS658" s="269"/>
      <c r="ST658" s="263"/>
      <c r="SU658" s="263"/>
      <c r="SV658" s="263"/>
      <c r="SW658" s="263"/>
      <c r="SX658" s="263"/>
      <c r="SY658" s="263"/>
      <c r="SZ658" s="263"/>
      <c r="TA658" s="263"/>
      <c r="TB658" s="263"/>
      <c r="TC658" s="263"/>
      <c r="TD658" s="282"/>
      <c r="TE658" s="275"/>
      <c r="TF658" s="275"/>
      <c r="TG658" s="263"/>
      <c r="TH658" s="263"/>
      <c r="TI658" s="263"/>
      <c r="TJ658" s="263"/>
      <c r="TK658" s="263"/>
      <c r="TL658" s="269"/>
      <c r="TM658" s="263"/>
      <c r="TN658" s="263"/>
      <c r="TO658" s="263"/>
      <c r="TP658" s="263"/>
      <c r="TQ658" s="263"/>
      <c r="TR658" s="263"/>
      <c r="TS658" s="263"/>
      <c r="TT658" s="263"/>
      <c r="TU658" s="263"/>
      <c r="TV658" s="263"/>
      <c r="TW658" s="282"/>
      <c r="TX658" s="275"/>
      <c r="TY658" s="275"/>
      <c r="TZ658" s="263"/>
      <c r="UA658" s="263"/>
      <c r="UB658" s="263"/>
      <c r="UC658" s="263"/>
      <c r="UD658" s="263"/>
      <c r="UE658" s="269"/>
      <c r="UF658" s="263"/>
      <c r="UG658" s="263"/>
      <c r="UH658" s="263"/>
      <c r="UI658" s="263"/>
      <c r="UJ658" s="263"/>
      <c r="UK658" s="263"/>
      <c r="UL658" s="263"/>
      <c r="UM658" s="263"/>
      <c r="UN658" s="263"/>
      <c r="UO658" s="263"/>
      <c r="UP658" s="282"/>
      <c r="UQ658" s="275"/>
      <c r="UR658" s="275"/>
      <c r="US658" s="263"/>
      <c r="UT658" s="263"/>
      <c r="UU658" s="263"/>
      <c r="UV658" s="263"/>
      <c r="UW658" s="263"/>
      <c r="UX658" s="269"/>
      <c r="UY658" s="263"/>
      <c r="UZ658" s="263"/>
      <c r="VA658" s="263"/>
      <c r="VB658" s="263"/>
      <c r="VC658" s="263"/>
      <c r="VD658" s="263"/>
      <c r="VE658" s="263"/>
      <c r="VF658" s="263"/>
      <c r="VG658" s="263"/>
      <c r="VH658" s="263"/>
      <c r="VI658" s="282"/>
      <c r="VJ658" s="275"/>
      <c r="VK658" s="275"/>
      <c r="VL658" s="263"/>
      <c r="VM658" s="263"/>
      <c r="VN658" s="263"/>
      <c r="VO658" s="263"/>
      <c r="VP658" s="263"/>
      <c r="VQ658" s="269"/>
      <c r="VR658" s="263"/>
      <c r="VS658" s="263"/>
      <c r="VT658" s="263"/>
      <c r="VU658" s="263"/>
      <c r="VV658" s="263"/>
      <c r="VW658" s="263"/>
      <c r="VX658" s="263"/>
      <c r="VY658" s="263"/>
      <c r="VZ658" s="263"/>
      <c r="WA658" s="263"/>
      <c r="WB658" s="282"/>
      <c r="WC658" s="275"/>
      <c r="WD658" s="275"/>
      <c r="WE658" s="263"/>
      <c r="WF658" s="263"/>
      <c r="WG658" s="263"/>
      <c r="WH658" s="263"/>
      <c r="WI658" s="263"/>
      <c r="WJ658" s="269"/>
      <c r="WK658" s="263"/>
      <c r="WL658" s="263"/>
      <c r="WM658" s="263"/>
      <c r="WN658" s="263"/>
      <c r="WO658" s="263"/>
      <c r="WP658" s="263"/>
      <c r="WQ658" s="263"/>
      <c r="WR658" s="263"/>
      <c r="WS658" s="263"/>
      <c r="WT658" s="263"/>
      <c r="WU658" s="282"/>
      <c r="WV658" s="275"/>
      <c r="WW658" s="275"/>
      <c r="WX658" s="263"/>
      <c r="WY658" s="263"/>
      <c r="WZ658" s="263"/>
      <c r="XA658" s="263"/>
      <c r="XB658" s="263"/>
      <c r="XC658" s="269"/>
      <c r="XD658" s="263"/>
      <c r="XE658" s="263"/>
      <c r="XF658" s="263"/>
      <c r="XG658" s="263"/>
      <c r="XH658" s="263"/>
      <c r="XI658" s="263"/>
      <c r="XJ658" s="263"/>
      <c r="XK658" s="263"/>
      <c r="XL658" s="263"/>
      <c r="XM658" s="263"/>
      <c r="XN658" s="282"/>
      <c r="XO658" s="275"/>
      <c r="XP658" s="275"/>
      <c r="XQ658" s="263"/>
      <c r="XR658" s="263"/>
      <c r="XS658" s="263"/>
      <c r="XT658" s="263"/>
      <c r="XU658" s="263"/>
      <c r="XV658" s="269"/>
      <c r="XW658" s="263"/>
      <c r="XX658" s="263"/>
      <c r="XY658" s="263"/>
      <c r="XZ658" s="263"/>
      <c r="YA658" s="263"/>
      <c r="YB658" s="263"/>
      <c r="YC658" s="263"/>
      <c r="YD658" s="263"/>
      <c r="YE658" s="263"/>
      <c r="YF658" s="263"/>
      <c r="YG658" s="282"/>
      <c r="YH658" s="275"/>
      <c r="YI658" s="275"/>
      <c r="YJ658" s="263"/>
      <c r="YK658" s="263"/>
      <c r="YL658" s="263"/>
      <c r="YM658" s="263"/>
      <c r="YN658" s="263"/>
      <c r="YO658" s="269"/>
      <c r="YP658" s="263"/>
      <c r="YQ658" s="263"/>
      <c r="YR658" s="263"/>
      <c r="YS658" s="263"/>
      <c r="YT658" s="263"/>
      <c r="YU658" s="263"/>
      <c r="YV658" s="263"/>
      <c r="YW658" s="263"/>
      <c r="YX658" s="263"/>
      <c r="YY658" s="263"/>
      <c r="YZ658" s="282"/>
      <c r="ZA658" s="275"/>
      <c r="ZB658" s="275"/>
      <c r="ZC658" s="263"/>
      <c r="ZD658" s="263"/>
      <c r="ZE658" s="263"/>
      <c r="ZF658" s="263"/>
      <c r="ZG658" s="263"/>
      <c r="ZH658" s="269"/>
      <c r="ZI658" s="263"/>
      <c r="ZJ658" s="263"/>
      <c r="ZK658" s="263"/>
      <c r="ZL658" s="263"/>
      <c r="ZM658" s="263"/>
      <c r="ZN658" s="263"/>
      <c r="ZO658" s="263"/>
      <c r="ZP658" s="263"/>
      <c r="ZQ658" s="263"/>
      <c r="ZR658" s="263"/>
      <c r="ZS658" s="282"/>
      <c r="ZT658" s="275"/>
      <c r="ZU658" s="275"/>
      <c r="ZV658" s="263"/>
      <c r="ZW658" s="263"/>
      <c r="ZX658" s="263"/>
      <c r="ZY658" s="263"/>
      <c r="ZZ658" s="263"/>
      <c r="AAA658" s="269"/>
      <c r="AAB658" s="263"/>
      <c r="AAC658" s="263"/>
      <c r="AAD658" s="263"/>
      <c r="AAE658" s="263"/>
      <c r="AAF658" s="263"/>
      <c r="AAG658" s="263"/>
      <c r="AAH658" s="263"/>
      <c r="AAI658" s="263"/>
      <c r="AAJ658" s="263"/>
      <c r="AAK658" s="263"/>
      <c r="AAL658" s="282"/>
      <c r="AAM658" s="275"/>
      <c r="AAN658" s="275"/>
      <c r="AAO658" s="263"/>
      <c r="AAP658" s="263"/>
      <c r="AAQ658" s="263"/>
      <c r="AAR658" s="263"/>
      <c r="AAS658" s="263"/>
      <c r="AAT658" s="269"/>
      <c r="AAU658" s="263"/>
      <c r="AAV658" s="263"/>
      <c r="AAW658" s="263"/>
      <c r="AAX658" s="263"/>
      <c r="AAY658" s="263"/>
      <c r="AAZ658" s="263"/>
      <c r="ABA658" s="263"/>
      <c r="ABB658" s="263"/>
      <c r="ABC658" s="263"/>
      <c r="ABD658" s="263"/>
      <c r="ABE658" s="282"/>
      <c r="ABF658" s="275"/>
      <c r="ABG658" s="275"/>
      <c r="ABH658" s="263"/>
      <c r="ABI658" s="263"/>
      <c r="ABJ658" s="263"/>
      <c r="ABK658" s="263"/>
      <c r="ABL658" s="263"/>
      <c r="ABM658" s="269"/>
      <c r="ABN658" s="263"/>
      <c r="ABO658" s="263"/>
      <c r="ABP658" s="263"/>
      <c r="ABQ658" s="263"/>
      <c r="ABR658" s="263"/>
      <c r="ABS658" s="263"/>
      <c r="ABT658" s="263"/>
      <c r="ABU658" s="263"/>
      <c r="ABV658" s="263"/>
      <c r="ABW658" s="263"/>
      <c r="ABX658" s="282"/>
      <c r="ABY658" s="275"/>
      <c r="ABZ658" s="275"/>
      <c r="ACA658" s="263"/>
      <c r="ACB658" s="263"/>
      <c r="ACC658" s="263"/>
      <c r="ACD658" s="263"/>
      <c r="ACE658" s="263"/>
      <c r="ACF658" s="269"/>
      <c r="ACG658" s="263"/>
      <c r="ACH658" s="263"/>
      <c r="ACI658" s="263"/>
      <c r="ACJ658" s="263"/>
      <c r="ACK658" s="263"/>
      <c r="ACL658" s="263"/>
      <c r="ACM658" s="263"/>
      <c r="ACN658" s="263"/>
      <c r="ACO658" s="263"/>
      <c r="ACP658" s="263"/>
      <c r="ACQ658" s="282"/>
      <c r="ACR658" s="275"/>
      <c r="ACS658" s="275"/>
      <c r="ACT658" s="263"/>
      <c r="ACU658" s="263"/>
      <c r="ACV658" s="263"/>
      <c r="ACW658" s="263"/>
      <c r="ACX658" s="263"/>
      <c r="ACY658" s="269"/>
      <c r="ACZ658" s="263"/>
      <c r="ADA658" s="263"/>
      <c r="ADB658" s="263"/>
      <c r="ADC658" s="263"/>
      <c r="ADD658" s="263"/>
      <c r="ADE658" s="263"/>
      <c r="ADF658" s="263"/>
      <c r="ADG658" s="263"/>
      <c r="ADH658" s="263"/>
      <c r="ADI658" s="263"/>
      <c r="ADJ658" s="282"/>
      <c r="ADK658" s="275"/>
      <c r="ADL658" s="275"/>
      <c r="ADM658" s="263"/>
      <c r="ADN658" s="263"/>
      <c r="ADO658" s="263"/>
      <c r="ADP658" s="263"/>
      <c r="ADQ658" s="263"/>
      <c r="ADR658" s="269"/>
      <c r="ADS658" s="263"/>
      <c r="ADT658" s="263"/>
      <c r="ADU658" s="263"/>
      <c r="ADV658" s="263"/>
      <c r="ADW658" s="263"/>
      <c r="ADX658" s="263"/>
      <c r="ADY658" s="263"/>
      <c r="ADZ658" s="263"/>
      <c r="AEA658" s="263"/>
      <c r="AEB658" s="263"/>
      <c r="AEC658" s="282"/>
      <c r="AED658" s="275"/>
      <c r="AEE658" s="275"/>
      <c r="AEF658" s="263"/>
      <c r="AEG658" s="263"/>
      <c r="AEH658" s="263"/>
      <c r="AEI658" s="263"/>
      <c r="AEJ658" s="263"/>
      <c r="AEK658" s="269"/>
      <c r="AEL658" s="263"/>
      <c r="AEM658" s="263"/>
      <c r="AEN658" s="263"/>
      <c r="AEO658" s="263"/>
      <c r="AEP658" s="263"/>
      <c r="AEQ658" s="263"/>
      <c r="AER658" s="263"/>
      <c r="AES658" s="263"/>
      <c r="AET658" s="263"/>
      <c r="AEU658" s="263"/>
      <c r="AEV658" s="282"/>
      <c r="AEW658" s="275"/>
      <c r="AEX658" s="275"/>
      <c r="AEY658" s="263"/>
      <c r="AEZ658" s="263"/>
      <c r="AFA658" s="263"/>
      <c r="AFB658" s="263"/>
      <c r="AFC658" s="263"/>
      <c r="AFD658" s="269"/>
      <c r="AFE658" s="263"/>
      <c r="AFF658" s="263"/>
      <c r="AFG658" s="263"/>
      <c r="AFH658" s="263"/>
      <c r="AFI658" s="263"/>
      <c r="AFJ658" s="263"/>
      <c r="AFK658" s="263"/>
      <c r="AFL658" s="263"/>
      <c r="AFM658" s="263"/>
      <c r="AFN658" s="263"/>
      <c r="AFO658" s="282"/>
      <c r="AFP658" s="275"/>
      <c r="AFQ658" s="275"/>
      <c r="AFR658" s="263"/>
      <c r="AFS658" s="263"/>
      <c r="AFT658" s="263"/>
      <c r="AFU658" s="263"/>
      <c r="AFV658" s="263"/>
      <c r="AFW658" s="269"/>
      <c r="AFX658" s="263"/>
      <c r="AFY658" s="263"/>
      <c r="AFZ658" s="263"/>
      <c r="AGA658" s="263"/>
      <c r="AGB658" s="263"/>
      <c r="AGC658" s="263"/>
      <c r="AGD658" s="263"/>
      <c r="AGE658" s="263"/>
      <c r="AGF658" s="263"/>
      <c r="AGG658" s="263"/>
      <c r="AGH658" s="282"/>
      <c r="AGI658" s="275"/>
      <c r="AGJ658" s="275"/>
      <c r="AGK658" s="263"/>
      <c r="AGL658" s="263"/>
      <c r="AGM658" s="263"/>
      <c r="AGN658" s="263"/>
      <c r="AGO658" s="263"/>
      <c r="AGP658" s="269"/>
      <c r="AGQ658" s="263"/>
      <c r="AGR658" s="263"/>
      <c r="AGS658" s="263"/>
      <c r="AGT658" s="263"/>
      <c r="AGU658" s="263"/>
      <c r="AGV658" s="263"/>
      <c r="AGW658" s="263"/>
      <c r="AGX658" s="263"/>
      <c r="AGY658" s="263"/>
      <c r="AGZ658" s="263"/>
      <c r="AHA658" s="282"/>
      <c r="AHB658" s="275"/>
      <c r="AHC658" s="275"/>
      <c r="AHD658" s="263"/>
      <c r="AHE658" s="263"/>
      <c r="AHF658" s="263"/>
      <c r="AHG658" s="263"/>
      <c r="AHH658" s="263"/>
      <c r="AHI658" s="269"/>
      <c r="AHJ658" s="263"/>
      <c r="AHK658" s="263"/>
      <c r="AHL658" s="263"/>
      <c r="AHM658" s="263"/>
      <c r="AHN658" s="263"/>
      <c r="AHO658" s="263"/>
      <c r="AHP658" s="263"/>
      <c r="AHQ658" s="263"/>
      <c r="AHR658" s="263"/>
      <c r="AHS658" s="263"/>
      <c r="AHT658" s="282"/>
      <c r="AHU658" s="275"/>
      <c r="AHV658" s="275"/>
      <c r="AHW658" s="263"/>
      <c r="AHX658" s="263"/>
      <c r="AHY658" s="263"/>
      <c r="AHZ658" s="263"/>
      <c r="AIA658" s="263"/>
      <c r="AIB658" s="269"/>
      <c r="AIC658" s="263"/>
      <c r="AID658" s="263"/>
      <c r="AIE658" s="263"/>
      <c r="AIF658" s="263"/>
      <c r="AIG658" s="263"/>
      <c r="AIH658" s="263"/>
      <c r="AII658" s="263"/>
      <c r="AIJ658" s="263"/>
      <c r="AIK658" s="263"/>
      <c r="AIL658" s="263"/>
      <c r="AIM658" s="282"/>
      <c r="AIN658" s="275"/>
      <c r="AIO658" s="275"/>
      <c r="AIP658" s="263"/>
      <c r="AIQ658" s="263"/>
      <c r="AIR658" s="263"/>
      <c r="AIS658" s="263"/>
      <c r="AIT658" s="263"/>
      <c r="AIU658" s="269"/>
      <c r="AIV658" s="263"/>
      <c r="AIW658" s="263"/>
      <c r="AIX658" s="263"/>
      <c r="AIY658" s="263"/>
      <c r="AIZ658" s="263"/>
      <c r="AJA658" s="263"/>
      <c r="AJB658" s="263"/>
      <c r="AJC658" s="263"/>
      <c r="AJD658" s="263"/>
      <c r="AJE658" s="263"/>
      <c r="AJF658" s="282"/>
      <c r="AJG658" s="275"/>
      <c r="AJH658" s="275"/>
      <c r="AJI658" s="263"/>
      <c r="AJJ658" s="263"/>
      <c r="AJK658" s="263"/>
      <c r="AJL658" s="263"/>
      <c r="AJM658" s="263"/>
      <c r="AJN658" s="269"/>
      <c r="AJO658" s="263"/>
      <c r="AJP658" s="263"/>
      <c r="AJQ658" s="263"/>
      <c r="AJR658" s="263"/>
      <c r="AJS658" s="263"/>
      <c r="AJT658" s="263"/>
      <c r="AJU658" s="263"/>
      <c r="AJV658" s="263"/>
      <c r="AJW658" s="263"/>
      <c r="AJX658" s="263"/>
      <c r="AJY658" s="282"/>
      <c r="AJZ658" s="275"/>
      <c r="AKA658" s="275"/>
      <c r="AKB658" s="263"/>
      <c r="AKC658" s="263"/>
      <c r="AKD658" s="263"/>
      <c r="AKE658" s="263"/>
      <c r="AKF658" s="263"/>
      <c r="AKG658" s="269"/>
      <c r="AKH658" s="263"/>
      <c r="AKI658" s="263"/>
      <c r="AKJ658" s="263"/>
      <c r="AKK658" s="263"/>
      <c r="AKL658" s="263"/>
      <c r="AKM658" s="263"/>
      <c r="AKN658" s="263"/>
      <c r="AKO658" s="263"/>
      <c r="AKP658" s="263"/>
      <c r="AKQ658" s="263"/>
      <c r="AKR658" s="282"/>
      <c r="AKS658" s="275"/>
      <c r="AKT658" s="275"/>
      <c r="AKU658" s="263"/>
      <c r="AKV658" s="263"/>
      <c r="AKW658" s="263"/>
      <c r="AKX658" s="263"/>
      <c r="AKY658" s="263"/>
      <c r="AKZ658" s="269"/>
      <c r="ALA658" s="263"/>
      <c r="ALB658" s="263"/>
      <c r="ALC658" s="263"/>
      <c r="ALD658" s="263"/>
      <c r="ALE658" s="263"/>
      <c r="ALF658" s="263"/>
      <c r="ALG658" s="263"/>
      <c r="ALH658" s="263"/>
      <c r="ALI658" s="263"/>
      <c r="ALJ658" s="263"/>
      <c r="ALK658" s="282"/>
      <c r="ALL658" s="275"/>
      <c r="ALM658" s="275"/>
      <c r="ALN658" s="263"/>
      <c r="ALO658" s="263"/>
      <c r="ALP658" s="263"/>
      <c r="ALQ658" s="263"/>
      <c r="ALR658" s="263"/>
      <c r="ALS658" s="269"/>
      <c r="ALT658" s="263"/>
      <c r="ALU658" s="263"/>
      <c r="ALV658" s="263"/>
      <c r="ALW658" s="263"/>
      <c r="ALX658" s="263"/>
      <c r="ALY658" s="263"/>
      <c r="ALZ658" s="263"/>
      <c r="AMA658" s="263"/>
      <c r="AMB658" s="263"/>
      <c r="AMC658" s="263"/>
      <c r="AMD658" s="282"/>
      <c r="AME658" s="275"/>
      <c r="AMF658" s="275"/>
      <c r="AMG658" s="263"/>
      <c r="AMH658" s="263"/>
      <c r="AMI658" s="263"/>
      <c r="AMJ658" s="263"/>
      <c r="AMK658" s="263"/>
      <c r="AML658" s="269"/>
      <c r="AMM658" s="263"/>
      <c r="AMN658" s="263"/>
      <c r="AMO658" s="263"/>
      <c r="AMP658" s="263"/>
      <c r="AMQ658" s="263"/>
      <c r="AMR658" s="263"/>
      <c r="AMS658" s="263"/>
      <c r="AMT658" s="263"/>
      <c r="AMU658" s="263"/>
      <c r="AMV658" s="263"/>
      <c r="AMW658" s="282"/>
      <c r="AMX658" s="275"/>
      <c r="AMY658" s="275"/>
      <c r="AMZ658" s="263"/>
      <c r="ANA658" s="263"/>
      <c r="ANB658" s="263"/>
      <c r="ANC658" s="263"/>
      <c r="AND658" s="263"/>
      <c r="ANE658" s="269"/>
      <c r="ANF658" s="263"/>
      <c r="ANG658" s="263"/>
      <c r="ANH658" s="263"/>
      <c r="ANI658" s="263"/>
      <c r="ANJ658" s="263"/>
      <c r="ANK658" s="263"/>
      <c r="ANL658" s="263"/>
      <c r="ANM658" s="263"/>
      <c r="ANN658" s="263"/>
      <c r="ANO658" s="263"/>
      <c r="ANP658" s="282"/>
      <c r="ANQ658" s="275"/>
      <c r="ANR658" s="275"/>
      <c r="ANS658" s="263"/>
      <c r="ANT658" s="263"/>
      <c r="ANU658" s="263"/>
      <c r="ANV658" s="263"/>
      <c r="ANW658" s="263"/>
      <c r="ANX658" s="269"/>
      <c r="ANY658" s="263"/>
      <c r="ANZ658" s="263"/>
      <c r="AOA658" s="263"/>
      <c r="AOB658" s="263"/>
      <c r="AOC658" s="263"/>
      <c r="AOD658" s="263"/>
      <c r="AOE658" s="263"/>
      <c r="AOF658" s="263"/>
      <c r="AOG658" s="263"/>
      <c r="AOH658" s="263"/>
      <c r="AOI658" s="282"/>
      <c r="AOJ658" s="275"/>
      <c r="AOK658" s="275"/>
      <c r="AOL658" s="263"/>
      <c r="AOM658" s="263"/>
      <c r="AON658" s="263"/>
      <c r="AOO658" s="263"/>
      <c r="AOP658" s="263"/>
      <c r="AOQ658" s="269"/>
      <c r="AOR658" s="263"/>
      <c r="AOS658" s="263"/>
      <c r="AOT658" s="263"/>
      <c r="AOU658" s="263"/>
      <c r="AOV658" s="263"/>
      <c r="AOW658" s="263"/>
      <c r="AOX658" s="263"/>
      <c r="AOY658" s="263"/>
      <c r="AOZ658" s="263"/>
      <c r="APA658" s="263"/>
      <c r="APB658" s="282"/>
      <c r="APC658" s="275"/>
      <c r="APD658" s="275"/>
      <c r="APE658" s="263"/>
      <c r="APF658" s="263"/>
      <c r="APG658" s="263"/>
      <c r="APH658" s="263"/>
      <c r="API658" s="263"/>
      <c r="APJ658" s="269"/>
      <c r="APK658" s="263"/>
      <c r="APL658" s="263"/>
      <c r="APM658" s="263"/>
      <c r="APN658" s="263"/>
      <c r="APO658" s="263"/>
      <c r="APP658" s="263"/>
      <c r="APQ658" s="263"/>
      <c r="APR658" s="263"/>
      <c r="APS658" s="263"/>
      <c r="APT658" s="263"/>
      <c r="APU658" s="282"/>
      <c r="APV658" s="275"/>
      <c r="APW658" s="275"/>
      <c r="APX658" s="263"/>
      <c r="APY658" s="263"/>
      <c r="APZ658" s="263"/>
      <c r="AQA658" s="263"/>
      <c r="AQB658" s="263"/>
      <c r="AQC658" s="269"/>
      <c r="AQD658" s="263"/>
      <c r="AQE658" s="263"/>
      <c r="AQF658" s="263"/>
      <c r="AQG658" s="263"/>
      <c r="AQH658" s="263"/>
      <c r="AQI658" s="263"/>
      <c r="AQJ658" s="263"/>
      <c r="AQK658" s="263"/>
      <c r="AQL658" s="263"/>
      <c r="AQM658" s="263"/>
      <c r="AQN658" s="282"/>
      <c r="AQO658" s="275"/>
      <c r="AQP658" s="275"/>
      <c r="AQQ658" s="263"/>
      <c r="AQR658" s="263"/>
      <c r="AQS658" s="263"/>
      <c r="AQT658" s="263"/>
      <c r="AQU658" s="263"/>
      <c r="AQV658" s="269"/>
      <c r="AQW658" s="263"/>
      <c r="AQX658" s="263"/>
      <c r="AQY658" s="263"/>
      <c r="AQZ658" s="263"/>
      <c r="ARA658" s="263"/>
      <c r="ARB658" s="263"/>
      <c r="ARC658" s="263"/>
      <c r="ARD658" s="263"/>
      <c r="ARE658" s="263"/>
      <c r="ARF658" s="263"/>
      <c r="ARG658" s="282"/>
      <c r="ARH658" s="275"/>
      <c r="ARI658" s="275"/>
      <c r="ARJ658" s="263"/>
      <c r="ARK658" s="263"/>
      <c r="ARL658" s="263"/>
      <c r="ARM658" s="263"/>
      <c r="ARN658" s="263"/>
      <c r="ARO658" s="269"/>
      <c r="ARP658" s="263"/>
      <c r="ARQ658" s="263"/>
      <c r="ARR658" s="263"/>
      <c r="ARS658" s="263"/>
      <c r="ART658" s="263"/>
      <c r="ARU658" s="263"/>
      <c r="ARV658" s="263"/>
      <c r="ARW658" s="263"/>
      <c r="ARX658" s="263"/>
      <c r="ARY658" s="263"/>
      <c r="ARZ658" s="282"/>
      <c r="ASA658" s="275"/>
      <c r="ASB658" s="275"/>
      <c r="ASC658" s="263"/>
      <c r="ASD658" s="263"/>
      <c r="ASE658" s="263"/>
      <c r="ASF658" s="263"/>
      <c r="ASG658" s="263"/>
      <c r="ASH658" s="269"/>
      <c r="ASI658" s="263"/>
      <c r="ASJ658" s="263"/>
      <c r="ASK658" s="263"/>
      <c r="ASL658" s="263"/>
      <c r="ASM658" s="263"/>
      <c r="ASN658" s="263"/>
      <c r="ASO658" s="263"/>
      <c r="ASP658" s="263"/>
      <c r="ASQ658" s="263"/>
      <c r="ASR658" s="263"/>
      <c r="ASS658" s="282"/>
      <c r="AST658" s="275"/>
      <c r="ASU658" s="275"/>
      <c r="ASV658" s="263"/>
      <c r="ASW658" s="263"/>
      <c r="ASX658" s="263"/>
      <c r="ASY658" s="263"/>
      <c r="ASZ658" s="263"/>
      <c r="ATA658" s="269"/>
      <c r="ATB658" s="263"/>
      <c r="ATC658" s="263"/>
      <c r="ATD658" s="263"/>
      <c r="ATE658" s="263"/>
      <c r="ATF658" s="263"/>
      <c r="ATG658" s="263"/>
      <c r="ATH658" s="263"/>
      <c r="ATI658" s="263"/>
      <c r="ATJ658" s="263"/>
      <c r="ATK658" s="263"/>
      <c r="ATL658" s="282"/>
      <c r="ATM658" s="275"/>
      <c r="ATN658" s="275"/>
      <c r="ATO658" s="263"/>
      <c r="ATP658" s="263"/>
      <c r="ATQ658" s="263"/>
      <c r="ATR658" s="263"/>
      <c r="ATS658" s="263"/>
      <c r="ATT658" s="269"/>
      <c r="ATU658" s="263"/>
      <c r="ATV658" s="263"/>
      <c r="ATW658" s="263"/>
      <c r="ATX658" s="263"/>
      <c r="ATY658" s="263"/>
      <c r="ATZ658" s="263"/>
      <c r="AUA658" s="263"/>
      <c r="AUB658" s="263"/>
      <c r="AUC658" s="263"/>
      <c r="AUD658" s="263"/>
      <c r="AUE658" s="282"/>
      <c r="AUF658" s="275"/>
      <c r="AUG658" s="275"/>
      <c r="AUH658" s="263"/>
      <c r="AUI658" s="263"/>
      <c r="AUJ658" s="263"/>
      <c r="AUK658" s="263"/>
      <c r="AUL658" s="263"/>
      <c r="AUM658" s="269"/>
      <c r="AUN658" s="263"/>
      <c r="AUO658" s="263"/>
      <c r="AUP658" s="263"/>
      <c r="AUQ658" s="263"/>
      <c r="AUR658" s="263"/>
      <c r="AUS658" s="263"/>
      <c r="AUT658" s="263"/>
      <c r="AUU658" s="263"/>
      <c r="AUV658" s="263"/>
      <c r="AUW658" s="263"/>
      <c r="AUX658" s="282"/>
      <c r="AUY658" s="275"/>
      <c r="AUZ658" s="275"/>
      <c r="AVA658" s="263"/>
      <c r="AVB658" s="263"/>
      <c r="AVC658" s="263"/>
      <c r="AVD658" s="263"/>
      <c r="AVE658" s="263"/>
      <c r="AVF658" s="269"/>
      <c r="AVG658" s="263"/>
      <c r="AVH658" s="263"/>
      <c r="AVI658" s="263"/>
      <c r="AVJ658" s="263"/>
      <c r="AVK658" s="263"/>
      <c r="AVL658" s="263"/>
      <c r="AVM658" s="263"/>
      <c r="AVN658" s="263"/>
      <c r="AVO658" s="263"/>
      <c r="AVP658" s="263"/>
      <c r="AVQ658" s="282"/>
      <c r="AVR658" s="275"/>
      <c r="AVS658" s="275"/>
      <c r="AVT658" s="263"/>
      <c r="AVU658" s="263"/>
      <c r="AVV658" s="263"/>
      <c r="AVW658" s="263"/>
      <c r="AVX658" s="263"/>
      <c r="AVY658" s="269"/>
      <c r="AVZ658" s="263"/>
      <c r="AWA658" s="263"/>
      <c r="AWB658" s="263"/>
      <c r="AWC658" s="263"/>
      <c r="AWD658" s="263"/>
      <c r="AWE658" s="263"/>
      <c r="AWF658" s="263"/>
      <c r="AWG658" s="263"/>
      <c r="AWH658" s="263"/>
      <c r="AWI658" s="263"/>
      <c r="AWJ658" s="282"/>
      <c r="AWK658" s="275"/>
      <c r="AWL658" s="275"/>
      <c r="AWM658" s="263"/>
      <c r="AWN658" s="263"/>
      <c r="AWO658" s="263"/>
      <c r="AWP658" s="263"/>
      <c r="AWQ658" s="263"/>
      <c r="AWR658" s="269"/>
      <c r="AWS658" s="263"/>
      <c r="AWT658" s="263"/>
      <c r="AWU658" s="263"/>
      <c r="AWV658" s="263"/>
      <c r="AWW658" s="263"/>
      <c r="AWX658" s="263"/>
      <c r="AWY658" s="263"/>
      <c r="AWZ658" s="263"/>
      <c r="AXA658" s="263"/>
      <c r="AXB658" s="263"/>
      <c r="AXC658" s="282"/>
      <c r="AXD658" s="275"/>
      <c r="AXE658" s="275"/>
      <c r="AXF658" s="263"/>
      <c r="AXG658" s="263"/>
      <c r="AXH658" s="263"/>
      <c r="AXI658" s="263"/>
      <c r="AXJ658" s="263"/>
      <c r="AXK658" s="269"/>
      <c r="AXL658" s="263"/>
      <c r="AXM658" s="263"/>
      <c r="AXN658" s="263"/>
      <c r="AXO658" s="263"/>
      <c r="AXP658" s="263"/>
      <c r="AXQ658" s="263"/>
      <c r="AXR658" s="263"/>
      <c r="AXS658" s="263"/>
      <c r="AXT658" s="263"/>
      <c r="AXU658" s="263"/>
      <c r="AXV658" s="282"/>
      <c r="AXW658" s="275"/>
      <c r="AXX658" s="275"/>
      <c r="AXY658" s="263"/>
      <c r="AXZ658" s="263"/>
      <c r="AYA658" s="263"/>
      <c r="AYB658" s="263"/>
      <c r="AYC658" s="263"/>
      <c r="AYD658" s="269"/>
      <c r="AYE658" s="263"/>
      <c r="AYF658" s="263"/>
      <c r="AYG658" s="263"/>
      <c r="AYH658" s="263"/>
      <c r="AYI658" s="263"/>
      <c r="AYJ658" s="263"/>
      <c r="AYK658" s="263"/>
      <c r="AYL658" s="263"/>
      <c r="AYM658" s="263"/>
      <c r="AYN658" s="263"/>
      <c r="AYO658" s="282"/>
      <c r="AYP658" s="275"/>
      <c r="AYQ658" s="275"/>
      <c r="AYR658" s="263"/>
      <c r="AYS658" s="263"/>
      <c r="AYT658" s="263"/>
      <c r="AYU658" s="263"/>
      <c r="AYV658" s="263"/>
      <c r="AYW658" s="269"/>
      <c r="AYX658" s="263"/>
      <c r="AYY658" s="263"/>
      <c r="AYZ658" s="263"/>
      <c r="AZA658" s="263"/>
      <c r="AZB658" s="263"/>
      <c r="AZC658" s="263"/>
      <c r="AZD658" s="263"/>
      <c r="AZE658" s="263"/>
      <c r="AZF658" s="263"/>
      <c r="AZG658" s="263"/>
      <c r="AZH658" s="282"/>
      <c r="AZI658" s="275"/>
      <c r="AZJ658" s="275"/>
      <c r="AZK658" s="263"/>
      <c r="AZL658" s="263"/>
      <c r="AZM658" s="263"/>
      <c r="AZN658" s="263"/>
      <c r="AZO658" s="263"/>
      <c r="AZP658" s="269"/>
      <c r="AZQ658" s="263"/>
      <c r="AZR658" s="263"/>
      <c r="AZS658" s="263"/>
      <c r="AZT658" s="263"/>
      <c r="AZU658" s="263"/>
      <c r="AZV658" s="263"/>
      <c r="AZW658" s="263"/>
      <c r="AZX658" s="263"/>
      <c r="AZY658" s="263"/>
      <c r="AZZ658" s="263"/>
      <c r="BAA658" s="282"/>
      <c r="BAB658" s="275"/>
      <c r="BAC658" s="275"/>
      <c r="BAD658" s="263"/>
      <c r="BAE658" s="263"/>
      <c r="BAF658" s="263"/>
      <c r="BAG658" s="263"/>
      <c r="BAH658" s="263"/>
      <c r="BAI658" s="269"/>
      <c r="BAJ658" s="263"/>
      <c r="BAK658" s="263"/>
      <c r="BAL658" s="263"/>
      <c r="BAM658" s="263"/>
      <c r="BAN658" s="263"/>
      <c r="BAO658" s="263"/>
      <c r="BAP658" s="263"/>
      <c r="BAQ658" s="263"/>
      <c r="BAR658" s="263"/>
      <c r="BAS658" s="263"/>
      <c r="BAT658" s="282"/>
      <c r="BAU658" s="275"/>
      <c r="BAV658" s="275"/>
      <c r="BAW658" s="263"/>
      <c r="BAX658" s="263"/>
      <c r="BAY658" s="263"/>
      <c r="BAZ658" s="263"/>
      <c r="BBA658" s="263"/>
      <c r="BBB658" s="269"/>
      <c r="BBC658" s="263"/>
      <c r="BBD658" s="263"/>
      <c r="BBE658" s="263"/>
      <c r="BBF658" s="263"/>
      <c r="BBG658" s="263"/>
      <c r="BBH658" s="263"/>
      <c r="BBI658" s="263"/>
      <c r="BBJ658" s="263"/>
      <c r="BBK658" s="263"/>
      <c r="BBL658" s="263"/>
      <c r="BBM658" s="282"/>
      <c r="BBN658" s="275"/>
      <c r="BBO658" s="275"/>
      <c r="BBP658" s="263"/>
      <c r="BBQ658" s="263"/>
      <c r="BBR658" s="263"/>
      <c r="BBS658" s="263"/>
      <c r="BBT658" s="263"/>
      <c r="BBU658" s="269"/>
      <c r="BBV658" s="263"/>
      <c r="BBW658" s="263"/>
      <c r="BBX658" s="263"/>
      <c r="BBY658" s="263"/>
      <c r="BBZ658" s="263"/>
      <c r="BCA658" s="263"/>
      <c r="BCB658" s="263"/>
      <c r="BCC658" s="263"/>
      <c r="BCD658" s="263"/>
      <c r="BCE658" s="263"/>
      <c r="BCF658" s="282"/>
      <c r="BCG658" s="275"/>
      <c r="BCH658" s="275"/>
      <c r="BCI658" s="263"/>
      <c r="BCJ658" s="263"/>
      <c r="BCK658" s="263"/>
      <c r="BCL658" s="263"/>
      <c r="BCM658" s="263"/>
      <c r="BCN658" s="269"/>
      <c r="BCO658" s="263"/>
      <c r="BCP658" s="263"/>
      <c r="BCQ658" s="263"/>
      <c r="BCR658" s="263"/>
      <c r="BCS658" s="263"/>
      <c r="BCT658" s="263"/>
      <c r="BCU658" s="263"/>
      <c r="BCV658" s="263"/>
      <c r="BCW658" s="263"/>
      <c r="BCX658" s="263"/>
      <c r="BCY658" s="282"/>
      <c r="BCZ658" s="275"/>
      <c r="BDA658" s="275"/>
      <c r="BDB658" s="263"/>
      <c r="BDC658" s="263"/>
      <c r="BDD658" s="263"/>
      <c r="BDE658" s="263"/>
      <c r="BDF658" s="263"/>
      <c r="BDG658" s="269"/>
      <c r="BDH658" s="263"/>
      <c r="BDI658" s="263"/>
      <c r="BDJ658" s="263"/>
      <c r="BDK658" s="263"/>
      <c r="BDL658" s="263"/>
      <c r="BDM658" s="263"/>
      <c r="BDN658" s="263"/>
      <c r="BDO658" s="263"/>
      <c r="BDP658" s="263"/>
      <c r="BDQ658" s="263"/>
      <c r="BDR658" s="282"/>
      <c r="BDS658" s="275"/>
      <c r="BDT658" s="275"/>
      <c r="BDU658" s="263"/>
      <c r="BDV658" s="263"/>
      <c r="BDW658" s="263"/>
      <c r="BDX658" s="263"/>
      <c r="BDY658" s="263"/>
      <c r="BDZ658" s="269"/>
      <c r="BEA658" s="263"/>
      <c r="BEB658" s="263"/>
      <c r="BEC658" s="263"/>
      <c r="BED658" s="263"/>
      <c r="BEE658" s="263"/>
      <c r="BEF658" s="263"/>
      <c r="BEG658" s="263"/>
      <c r="BEH658" s="263"/>
      <c r="BEI658" s="263"/>
      <c r="BEJ658" s="263"/>
      <c r="BEK658" s="282"/>
      <c r="BEL658" s="275"/>
      <c r="BEM658" s="275"/>
      <c r="BEN658" s="263"/>
      <c r="BEO658" s="263"/>
      <c r="BEP658" s="263"/>
      <c r="BEQ658" s="263"/>
      <c r="BER658" s="263"/>
      <c r="BES658" s="269"/>
      <c r="BET658" s="263"/>
      <c r="BEU658" s="263"/>
      <c r="BEV658" s="263"/>
      <c r="BEW658" s="263"/>
      <c r="BEX658" s="263"/>
      <c r="BEY658" s="263"/>
      <c r="BEZ658" s="263"/>
      <c r="BFA658" s="263"/>
      <c r="BFB658" s="263"/>
      <c r="BFC658" s="263"/>
      <c r="BFD658" s="282"/>
      <c r="BFE658" s="275"/>
      <c r="BFF658" s="275"/>
      <c r="BFG658" s="263"/>
      <c r="BFH658" s="263"/>
      <c r="BFI658" s="263"/>
      <c r="BFJ658" s="263"/>
      <c r="BFK658" s="263"/>
      <c r="BFL658" s="269"/>
      <c r="BFM658" s="263"/>
      <c r="BFN658" s="263"/>
      <c r="BFO658" s="263"/>
      <c r="BFP658" s="263"/>
      <c r="BFQ658" s="263"/>
      <c r="BFR658" s="263"/>
      <c r="BFS658" s="263"/>
      <c r="BFT658" s="263"/>
      <c r="BFU658" s="263"/>
      <c r="BFV658" s="263"/>
      <c r="BFW658" s="282"/>
      <c r="BFX658" s="275"/>
      <c r="BFY658" s="275"/>
      <c r="BFZ658" s="263"/>
      <c r="BGA658" s="263"/>
      <c r="BGB658" s="263"/>
      <c r="BGC658" s="263"/>
      <c r="BGD658" s="263"/>
      <c r="BGE658" s="269"/>
      <c r="BGF658" s="263"/>
      <c r="BGG658" s="263"/>
      <c r="BGH658" s="263"/>
      <c r="BGI658" s="263"/>
      <c r="BGJ658" s="263"/>
      <c r="BGK658" s="263"/>
      <c r="BGL658" s="263"/>
      <c r="BGM658" s="263"/>
      <c r="BGN658" s="263"/>
      <c r="BGO658" s="263"/>
      <c r="BGP658" s="282"/>
      <c r="BGQ658" s="275"/>
      <c r="BGR658" s="275"/>
      <c r="BGS658" s="263"/>
      <c r="BGT658" s="263"/>
      <c r="BGU658" s="263"/>
      <c r="BGV658" s="263"/>
      <c r="BGW658" s="263"/>
      <c r="BGX658" s="269"/>
      <c r="BGY658" s="263"/>
      <c r="BGZ658" s="263"/>
      <c r="BHA658" s="263"/>
      <c r="BHB658" s="263"/>
      <c r="BHC658" s="263"/>
      <c r="BHD658" s="263"/>
      <c r="BHE658" s="263"/>
      <c r="BHF658" s="263"/>
      <c r="BHG658" s="263"/>
      <c r="BHH658" s="263"/>
      <c r="BHI658" s="282"/>
      <c r="BHJ658" s="275"/>
      <c r="BHK658" s="275"/>
      <c r="BHL658" s="263"/>
      <c r="BHM658" s="263"/>
      <c r="BHN658" s="263"/>
      <c r="BHO658" s="263"/>
      <c r="BHP658" s="263"/>
      <c r="BHQ658" s="269"/>
      <c r="BHR658" s="263"/>
      <c r="BHS658" s="263"/>
      <c r="BHT658" s="263"/>
      <c r="BHU658" s="263"/>
      <c r="BHV658" s="263"/>
      <c r="BHW658" s="263"/>
      <c r="BHX658" s="263"/>
      <c r="BHY658" s="263"/>
      <c r="BHZ658" s="263"/>
      <c r="BIA658" s="263"/>
      <c r="BIB658" s="282"/>
      <c r="BIC658" s="275"/>
      <c r="BID658" s="275"/>
      <c r="BIE658" s="263"/>
      <c r="BIF658" s="263"/>
      <c r="BIG658" s="263"/>
      <c r="BIH658" s="263"/>
      <c r="BII658" s="263"/>
      <c r="BIJ658" s="269"/>
      <c r="BIK658" s="263"/>
      <c r="BIL658" s="263"/>
      <c r="BIM658" s="263"/>
      <c r="BIN658" s="263"/>
      <c r="BIO658" s="263"/>
      <c r="BIP658" s="263"/>
      <c r="BIQ658" s="263"/>
      <c r="BIR658" s="263"/>
      <c r="BIS658" s="263"/>
      <c r="BIT658" s="263"/>
      <c r="BIU658" s="282"/>
      <c r="BIV658" s="275"/>
      <c r="BIW658" s="275"/>
      <c r="BIX658" s="263"/>
      <c r="BIY658" s="263"/>
      <c r="BIZ658" s="263"/>
      <c r="BJA658" s="263"/>
      <c r="BJB658" s="263"/>
      <c r="BJC658" s="269"/>
      <c r="BJD658" s="263"/>
      <c r="BJE658" s="263"/>
      <c r="BJF658" s="263"/>
      <c r="BJG658" s="263"/>
      <c r="BJH658" s="263"/>
      <c r="BJI658" s="263"/>
      <c r="BJJ658" s="263"/>
      <c r="BJK658" s="263"/>
      <c r="BJL658" s="263"/>
      <c r="BJM658" s="263"/>
      <c r="BJN658" s="282"/>
      <c r="BJO658" s="275"/>
      <c r="BJP658" s="275"/>
      <c r="BJQ658" s="263"/>
      <c r="BJR658" s="263"/>
      <c r="BJS658" s="263"/>
      <c r="BJT658" s="263"/>
      <c r="BJU658" s="263"/>
      <c r="BJV658" s="269"/>
      <c r="BJW658" s="263"/>
      <c r="BJX658" s="263"/>
      <c r="BJY658" s="263"/>
      <c r="BJZ658" s="263"/>
      <c r="BKA658" s="263"/>
      <c r="BKB658" s="263"/>
      <c r="BKC658" s="263"/>
      <c r="BKD658" s="263"/>
      <c r="BKE658" s="263"/>
      <c r="BKF658" s="263"/>
      <c r="BKG658" s="282"/>
      <c r="BKH658" s="275"/>
      <c r="BKI658" s="275"/>
      <c r="BKJ658" s="263"/>
      <c r="BKK658" s="263"/>
      <c r="BKL658" s="263"/>
      <c r="BKM658" s="263"/>
      <c r="BKN658" s="263"/>
      <c r="BKO658" s="269"/>
      <c r="BKP658" s="263"/>
      <c r="BKQ658" s="263"/>
      <c r="BKR658" s="263"/>
      <c r="BKS658" s="263"/>
      <c r="BKT658" s="263"/>
      <c r="BKU658" s="263"/>
      <c r="BKV658" s="263"/>
      <c r="BKW658" s="263"/>
      <c r="BKX658" s="263"/>
      <c r="BKY658" s="263"/>
      <c r="BKZ658" s="282"/>
      <c r="BLA658" s="275"/>
      <c r="BLB658" s="275"/>
      <c r="BLC658" s="263"/>
      <c r="BLD658" s="263"/>
      <c r="BLE658" s="263"/>
      <c r="BLF658" s="263"/>
      <c r="BLG658" s="263"/>
      <c r="BLH658" s="269"/>
      <c r="BLI658" s="263"/>
      <c r="BLJ658" s="263"/>
      <c r="BLK658" s="263"/>
      <c r="BLL658" s="263"/>
      <c r="BLM658" s="263"/>
      <c r="BLN658" s="263"/>
      <c r="BLO658" s="263"/>
      <c r="BLP658" s="263"/>
      <c r="BLQ658" s="263"/>
      <c r="BLR658" s="263"/>
      <c r="BLS658" s="282"/>
      <c r="BLT658" s="275"/>
      <c r="BLU658" s="275"/>
      <c r="BLV658" s="263"/>
      <c r="BLW658" s="263"/>
      <c r="BLX658" s="263"/>
      <c r="BLY658" s="263"/>
      <c r="BLZ658" s="263"/>
      <c r="BMA658" s="269"/>
      <c r="BMB658" s="263"/>
      <c r="BMC658" s="263"/>
      <c r="BMD658" s="263"/>
      <c r="BME658" s="263"/>
      <c r="BMF658" s="263"/>
      <c r="BMG658" s="263"/>
      <c r="BMH658" s="263"/>
      <c r="BMI658" s="263"/>
      <c r="BMJ658" s="263"/>
      <c r="BMK658" s="263"/>
      <c r="BML658" s="282"/>
      <c r="BMM658" s="275"/>
      <c r="BMN658" s="275"/>
      <c r="BMO658" s="263"/>
      <c r="BMP658" s="263"/>
      <c r="BMQ658" s="263"/>
      <c r="BMR658" s="263"/>
      <c r="BMS658" s="263"/>
      <c r="BMT658" s="269"/>
      <c r="BMU658" s="263"/>
      <c r="BMV658" s="263"/>
      <c r="BMW658" s="263"/>
      <c r="BMX658" s="263"/>
      <c r="BMY658" s="263"/>
      <c r="BMZ658" s="263"/>
      <c r="BNA658" s="263"/>
      <c r="BNB658" s="263"/>
      <c r="BNC658" s="263"/>
      <c r="BND658" s="263"/>
      <c r="BNE658" s="282"/>
      <c r="BNF658" s="275"/>
      <c r="BNG658" s="275"/>
      <c r="BNH658" s="263"/>
      <c r="BNI658" s="263"/>
      <c r="BNJ658" s="263"/>
      <c r="BNK658" s="263"/>
      <c r="BNL658" s="263"/>
      <c r="BNM658" s="269"/>
      <c r="BNN658" s="263"/>
      <c r="BNO658" s="263"/>
      <c r="BNP658" s="263"/>
      <c r="BNQ658" s="263"/>
      <c r="BNR658" s="263"/>
      <c r="BNS658" s="263"/>
      <c r="BNT658" s="263"/>
      <c r="BNU658" s="263"/>
      <c r="BNV658" s="263"/>
      <c r="BNW658" s="263"/>
      <c r="BNX658" s="282"/>
      <c r="BNY658" s="275"/>
      <c r="BNZ658" s="275"/>
      <c r="BOA658" s="263"/>
      <c r="BOB658" s="263"/>
      <c r="BOC658" s="263"/>
      <c r="BOD658" s="263"/>
      <c r="BOE658" s="263"/>
      <c r="BOF658" s="269"/>
      <c r="BOG658" s="263"/>
      <c r="BOH658" s="263"/>
      <c r="BOI658" s="263"/>
      <c r="BOJ658" s="263"/>
      <c r="BOK658" s="263"/>
      <c r="BOL658" s="263"/>
      <c r="BOM658" s="263"/>
      <c r="BON658" s="263"/>
      <c r="BOO658" s="263"/>
      <c r="BOP658" s="263"/>
      <c r="BOQ658" s="282"/>
      <c r="BOR658" s="275"/>
      <c r="BOS658" s="275"/>
      <c r="BOT658" s="263"/>
      <c r="BOU658" s="263"/>
      <c r="BOV658" s="263"/>
      <c r="BOW658" s="263"/>
      <c r="BOX658" s="263"/>
      <c r="BOY658" s="269"/>
      <c r="BOZ658" s="263"/>
      <c r="BPA658" s="263"/>
      <c r="BPB658" s="263"/>
      <c r="BPC658" s="263"/>
      <c r="BPD658" s="263"/>
      <c r="BPE658" s="263"/>
      <c r="BPF658" s="263"/>
      <c r="BPG658" s="263"/>
      <c r="BPH658" s="263"/>
      <c r="BPI658" s="263"/>
      <c r="BPJ658" s="282"/>
      <c r="BPK658" s="275"/>
      <c r="BPL658" s="275"/>
      <c r="BPM658" s="263"/>
      <c r="BPN658" s="263"/>
      <c r="BPO658" s="263"/>
      <c r="BPP658" s="263"/>
      <c r="BPQ658" s="263"/>
      <c r="BPR658" s="269"/>
      <c r="BPS658" s="263"/>
      <c r="BPT658" s="263"/>
      <c r="BPU658" s="263"/>
      <c r="BPV658" s="263"/>
      <c r="BPW658" s="263"/>
      <c r="BPX658" s="263"/>
      <c r="BPY658" s="263"/>
      <c r="BPZ658" s="263"/>
      <c r="BQA658" s="263"/>
      <c r="BQB658" s="263"/>
      <c r="BQC658" s="282"/>
      <c r="BQD658" s="275"/>
      <c r="BQE658" s="275"/>
      <c r="BQF658" s="263"/>
      <c r="BQG658" s="263"/>
      <c r="BQH658" s="263"/>
      <c r="BQI658" s="263"/>
      <c r="BQJ658" s="263"/>
      <c r="BQK658" s="269"/>
      <c r="BQL658" s="263"/>
      <c r="BQM658" s="263"/>
      <c r="BQN658" s="263"/>
      <c r="BQO658" s="263"/>
      <c r="BQP658" s="263"/>
      <c r="BQQ658" s="263"/>
      <c r="BQR658" s="263"/>
      <c r="BQS658" s="263"/>
      <c r="BQT658" s="263"/>
      <c r="BQU658" s="263"/>
      <c r="BQV658" s="282"/>
      <c r="BQW658" s="275"/>
      <c r="BQX658" s="275"/>
      <c r="BQY658" s="263"/>
      <c r="BQZ658" s="263"/>
      <c r="BRA658" s="263"/>
      <c r="BRB658" s="263"/>
      <c r="BRC658" s="263"/>
      <c r="BRD658" s="269"/>
      <c r="BRE658" s="263"/>
      <c r="BRF658" s="263"/>
      <c r="BRG658" s="263"/>
      <c r="BRH658" s="263"/>
      <c r="BRI658" s="263"/>
      <c r="BRJ658" s="263"/>
      <c r="BRK658" s="263"/>
      <c r="BRL658" s="263"/>
      <c r="BRM658" s="263"/>
      <c r="BRN658" s="263"/>
      <c r="BRO658" s="282"/>
      <c r="BRP658" s="275"/>
      <c r="BRQ658" s="275"/>
      <c r="BRR658" s="263"/>
      <c r="BRS658" s="263"/>
      <c r="BRT658" s="263"/>
      <c r="BRU658" s="263"/>
      <c r="BRV658" s="263"/>
      <c r="BRW658" s="269"/>
      <c r="BRX658" s="263"/>
      <c r="BRY658" s="263"/>
      <c r="BRZ658" s="263"/>
      <c r="BSA658" s="263"/>
      <c r="BSB658" s="263"/>
      <c r="BSC658" s="263"/>
      <c r="BSD658" s="263"/>
      <c r="BSE658" s="263"/>
      <c r="BSF658" s="263"/>
      <c r="BSG658" s="263"/>
      <c r="BSH658" s="282"/>
      <c r="BSI658" s="275"/>
      <c r="BSJ658" s="275"/>
      <c r="BSK658" s="263"/>
      <c r="BSL658" s="263"/>
      <c r="BSM658" s="263"/>
      <c r="BSN658" s="263"/>
      <c r="BSO658" s="263"/>
      <c r="BSP658" s="269"/>
      <c r="BSQ658" s="263"/>
      <c r="BSR658" s="263"/>
      <c r="BSS658" s="263"/>
      <c r="BST658" s="263"/>
      <c r="BSU658" s="263"/>
      <c r="BSV658" s="263"/>
      <c r="BSW658" s="263"/>
      <c r="BSX658" s="263"/>
      <c r="BSY658" s="263"/>
      <c r="BSZ658" s="263"/>
      <c r="BTA658" s="282"/>
      <c r="BTB658" s="275"/>
      <c r="BTC658" s="275"/>
      <c r="BTD658" s="263"/>
      <c r="BTE658" s="263"/>
      <c r="BTF658" s="263"/>
      <c r="BTG658" s="263"/>
      <c r="BTH658" s="263"/>
      <c r="BTI658" s="269"/>
      <c r="BTJ658" s="263"/>
      <c r="BTK658" s="263"/>
      <c r="BTL658" s="263"/>
      <c r="BTM658" s="263"/>
      <c r="BTN658" s="263"/>
      <c r="BTO658" s="263"/>
      <c r="BTP658" s="263"/>
      <c r="BTQ658" s="263"/>
      <c r="BTR658" s="263"/>
      <c r="BTS658" s="263"/>
      <c r="BTT658" s="282"/>
      <c r="BTU658" s="275"/>
      <c r="BTV658" s="275"/>
      <c r="BTW658" s="263"/>
      <c r="BTX658" s="263"/>
      <c r="BTY658" s="263"/>
      <c r="BTZ658" s="263"/>
      <c r="BUA658" s="263"/>
      <c r="BUB658" s="269"/>
      <c r="BUC658" s="263"/>
      <c r="BUD658" s="263"/>
      <c r="BUE658" s="263"/>
      <c r="BUF658" s="263"/>
      <c r="BUG658" s="263"/>
      <c r="BUH658" s="263"/>
      <c r="BUI658" s="263"/>
      <c r="BUJ658" s="263"/>
      <c r="BUK658" s="263"/>
      <c r="BUL658" s="263"/>
      <c r="BUM658" s="282"/>
      <c r="BUN658" s="275"/>
      <c r="BUO658" s="275"/>
      <c r="BUP658" s="263"/>
      <c r="BUQ658" s="263"/>
      <c r="BUR658" s="263"/>
      <c r="BUS658" s="263"/>
      <c r="BUT658" s="263"/>
      <c r="BUU658" s="269"/>
      <c r="BUV658" s="263"/>
      <c r="BUW658" s="263"/>
      <c r="BUX658" s="263"/>
      <c r="BUY658" s="263"/>
      <c r="BUZ658" s="263"/>
      <c r="BVA658" s="263"/>
      <c r="BVB658" s="263"/>
      <c r="BVC658" s="263"/>
      <c r="BVD658" s="263"/>
      <c r="BVE658" s="263"/>
      <c r="BVF658" s="282"/>
      <c r="BVG658" s="275"/>
      <c r="BVH658" s="275"/>
      <c r="BVI658" s="263"/>
      <c r="BVJ658" s="263"/>
      <c r="BVK658" s="263"/>
      <c r="BVL658" s="263"/>
      <c r="BVM658" s="263"/>
      <c r="BVN658" s="269"/>
      <c r="BVO658" s="263"/>
      <c r="BVP658" s="263"/>
      <c r="BVQ658" s="263"/>
      <c r="BVR658" s="263"/>
      <c r="BVS658" s="263"/>
      <c r="BVT658" s="263"/>
      <c r="BVU658" s="263"/>
      <c r="BVV658" s="263"/>
      <c r="BVW658" s="263"/>
      <c r="BVX658" s="263"/>
      <c r="BVY658" s="282"/>
      <c r="BVZ658" s="275"/>
      <c r="BWA658" s="275"/>
      <c r="BWB658" s="263"/>
      <c r="BWC658" s="263"/>
      <c r="BWD658" s="263"/>
      <c r="BWE658" s="263"/>
      <c r="BWF658" s="263"/>
      <c r="BWG658" s="269"/>
      <c r="BWH658" s="263"/>
      <c r="BWI658" s="263"/>
      <c r="BWJ658" s="263"/>
      <c r="BWK658" s="263"/>
      <c r="BWL658" s="263"/>
      <c r="BWM658" s="263"/>
      <c r="BWN658" s="263"/>
      <c r="BWO658" s="263"/>
      <c r="BWP658" s="263"/>
      <c r="BWQ658" s="263"/>
      <c r="BWR658" s="282"/>
      <c r="BWS658" s="275"/>
      <c r="BWT658" s="275"/>
      <c r="BWU658" s="263"/>
      <c r="BWV658" s="263"/>
      <c r="BWW658" s="263"/>
      <c r="BWX658" s="263"/>
      <c r="BWY658" s="263"/>
      <c r="BWZ658" s="269"/>
      <c r="BXA658" s="263"/>
      <c r="BXB658" s="263"/>
      <c r="BXC658" s="263"/>
      <c r="BXD658" s="263"/>
      <c r="BXE658" s="263"/>
      <c r="BXF658" s="263"/>
      <c r="BXG658" s="263"/>
      <c r="BXH658" s="263"/>
      <c r="BXI658" s="263"/>
      <c r="BXJ658" s="263"/>
      <c r="BXK658" s="282"/>
      <c r="BXL658" s="275"/>
      <c r="BXM658" s="275"/>
      <c r="BXN658" s="263"/>
      <c r="BXO658" s="263"/>
      <c r="BXP658" s="263"/>
      <c r="BXQ658" s="263"/>
      <c r="BXR658" s="263"/>
      <c r="BXS658" s="269"/>
      <c r="BXT658" s="263"/>
      <c r="BXU658" s="263"/>
      <c r="BXV658" s="263"/>
      <c r="BXW658" s="263"/>
      <c r="BXX658" s="263"/>
      <c r="BXY658" s="263"/>
      <c r="BXZ658" s="263"/>
      <c r="BYA658" s="263"/>
      <c r="BYB658" s="263"/>
      <c r="BYC658" s="263"/>
      <c r="BYD658" s="282"/>
      <c r="BYE658" s="275"/>
      <c r="BYF658" s="275"/>
      <c r="BYG658" s="263"/>
      <c r="BYH658" s="263"/>
      <c r="BYI658" s="263"/>
      <c r="BYJ658" s="263"/>
      <c r="BYK658" s="263"/>
      <c r="BYL658" s="269"/>
      <c r="BYM658" s="263"/>
      <c r="BYN658" s="263"/>
      <c r="BYO658" s="263"/>
      <c r="BYP658" s="263"/>
      <c r="BYQ658" s="263"/>
      <c r="BYR658" s="263"/>
      <c r="BYS658" s="263"/>
      <c r="BYT658" s="263"/>
      <c r="BYU658" s="263"/>
      <c r="BYV658" s="263"/>
      <c r="BYW658" s="282"/>
      <c r="BYX658" s="275"/>
      <c r="BYY658" s="275"/>
      <c r="BYZ658" s="263"/>
      <c r="BZA658" s="263"/>
      <c r="BZB658" s="263"/>
      <c r="BZC658" s="263"/>
      <c r="BZD658" s="263"/>
      <c r="BZE658" s="269"/>
      <c r="BZF658" s="263"/>
      <c r="BZG658" s="263"/>
      <c r="BZH658" s="263"/>
      <c r="BZI658" s="263"/>
      <c r="BZJ658" s="263"/>
      <c r="BZK658" s="263"/>
      <c r="BZL658" s="263"/>
      <c r="BZM658" s="263"/>
      <c r="BZN658" s="263"/>
      <c r="BZO658" s="263"/>
      <c r="BZP658" s="282"/>
      <c r="BZQ658" s="275"/>
      <c r="BZR658" s="275"/>
      <c r="BZS658" s="263"/>
      <c r="BZT658" s="263"/>
      <c r="BZU658" s="263"/>
      <c r="BZV658" s="263"/>
      <c r="BZW658" s="263"/>
      <c r="BZX658" s="269"/>
      <c r="BZY658" s="263"/>
      <c r="BZZ658" s="263"/>
      <c r="CAA658" s="263"/>
      <c r="CAB658" s="263"/>
      <c r="CAC658" s="263"/>
      <c r="CAD658" s="263"/>
      <c r="CAE658" s="263"/>
      <c r="CAF658" s="263"/>
      <c r="CAG658" s="263"/>
      <c r="CAH658" s="263"/>
      <c r="CAI658" s="282"/>
      <c r="CAJ658" s="275"/>
      <c r="CAK658" s="275"/>
      <c r="CAL658" s="263"/>
      <c r="CAM658" s="263"/>
      <c r="CAN658" s="263"/>
      <c r="CAO658" s="263"/>
      <c r="CAP658" s="263"/>
      <c r="CAQ658" s="269"/>
      <c r="CAR658" s="263"/>
      <c r="CAS658" s="263"/>
      <c r="CAT658" s="263"/>
      <c r="CAU658" s="263"/>
      <c r="CAV658" s="263"/>
      <c r="CAW658" s="263"/>
      <c r="CAX658" s="263"/>
      <c r="CAY658" s="263"/>
      <c r="CAZ658" s="263"/>
      <c r="CBA658" s="263"/>
      <c r="CBB658" s="282"/>
      <c r="CBC658" s="275"/>
      <c r="CBD658" s="275"/>
      <c r="CBE658" s="263"/>
      <c r="CBF658" s="263"/>
      <c r="CBG658" s="263"/>
      <c r="CBH658" s="263"/>
      <c r="CBI658" s="263"/>
      <c r="CBJ658" s="269"/>
      <c r="CBK658" s="263"/>
      <c r="CBL658" s="263"/>
      <c r="CBM658" s="263"/>
      <c r="CBN658" s="263"/>
      <c r="CBO658" s="263"/>
      <c r="CBP658" s="263"/>
      <c r="CBQ658" s="263"/>
      <c r="CBR658" s="263"/>
      <c r="CBS658" s="263"/>
      <c r="CBT658" s="263"/>
      <c r="CBU658" s="282"/>
      <c r="CBV658" s="275"/>
      <c r="CBW658" s="275"/>
      <c r="CBX658" s="263"/>
      <c r="CBY658" s="263"/>
      <c r="CBZ658" s="263"/>
      <c r="CCA658" s="263"/>
      <c r="CCB658" s="263"/>
      <c r="CCC658" s="269"/>
      <c r="CCD658" s="263"/>
      <c r="CCE658" s="263"/>
      <c r="CCF658" s="263"/>
      <c r="CCG658" s="263"/>
      <c r="CCH658" s="263"/>
      <c r="CCI658" s="263"/>
      <c r="CCJ658" s="263"/>
      <c r="CCK658" s="263"/>
      <c r="CCL658" s="263"/>
      <c r="CCM658" s="263"/>
      <c r="CCN658" s="282"/>
      <c r="CCO658" s="275"/>
      <c r="CCP658" s="275"/>
      <c r="CCQ658" s="263"/>
      <c r="CCR658" s="263"/>
      <c r="CCS658" s="263"/>
      <c r="CCT658" s="263"/>
      <c r="CCU658" s="263"/>
      <c r="CCV658" s="269"/>
      <c r="CCW658" s="263"/>
      <c r="CCX658" s="263"/>
      <c r="CCY658" s="263"/>
      <c r="CCZ658" s="263"/>
      <c r="CDA658" s="263"/>
      <c r="CDB658" s="263"/>
      <c r="CDC658" s="263"/>
      <c r="CDD658" s="263"/>
      <c r="CDE658" s="263"/>
      <c r="CDF658" s="263"/>
      <c r="CDG658" s="282"/>
      <c r="CDH658" s="275"/>
      <c r="CDI658" s="275"/>
      <c r="CDJ658" s="263"/>
      <c r="CDK658" s="263"/>
      <c r="CDL658" s="263"/>
      <c r="CDM658" s="263"/>
      <c r="CDN658" s="263"/>
      <c r="CDO658" s="269"/>
      <c r="CDP658" s="263"/>
      <c r="CDQ658" s="263"/>
      <c r="CDR658" s="263"/>
      <c r="CDS658" s="263"/>
      <c r="CDT658" s="263"/>
      <c r="CDU658" s="263"/>
      <c r="CDV658" s="263"/>
      <c r="CDW658" s="263"/>
      <c r="CDX658" s="263"/>
      <c r="CDY658" s="263"/>
      <c r="CDZ658" s="282"/>
      <c r="CEA658" s="275"/>
      <c r="CEB658" s="275"/>
      <c r="CEC658" s="263"/>
      <c r="CED658" s="263"/>
      <c r="CEE658" s="263"/>
      <c r="CEF658" s="263"/>
      <c r="CEG658" s="263"/>
      <c r="CEH658" s="269"/>
      <c r="CEI658" s="263"/>
      <c r="CEJ658" s="263"/>
      <c r="CEK658" s="263"/>
      <c r="CEL658" s="263"/>
      <c r="CEM658" s="263"/>
      <c r="CEN658" s="263"/>
      <c r="CEO658" s="263"/>
      <c r="CEP658" s="263"/>
      <c r="CEQ658" s="263"/>
      <c r="CER658" s="263"/>
      <c r="CES658" s="282"/>
      <c r="CET658" s="275"/>
      <c r="CEU658" s="275"/>
      <c r="CEV658" s="263"/>
      <c r="CEW658" s="263"/>
      <c r="CEX658" s="263"/>
      <c r="CEY658" s="263"/>
      <c r="CEZ658" s="263"/>
      <c r="CFA658" s="269"/>
      <c r="CFB658" s="263"/>
      <c r="CFC658" s="263"/>
      <c r="CFD658" s="263"/>
      <c r="CFE658" s="263"/>
      <c r="CFF658" s="263"/>
      <c r="CFG658" s="263"/>
      <c r="CFH658" s="263"/>
      <c r="CFI658" s="263"/>
      <c r="CFJ658" s="263"/>
      <c r="CFK658" s="263"/>
      <c r="CFL658" s="282"/>
      <c r="CFM658" s="275"/>
      <c r="CFN658" s="275"/>
      <c r="CFO658" s="263"/>
      <c r="CFP658" s="263"/>
      <c r="CFQ658" s="263"/>
      <c r="CFR658" s="263"/>
      <c r="CFS658" s="263"/>
      <c r="CFT658" s="269"/>
      <c r="CFU658" s="263"/>
      <c r="CFV658" s="263"/>
      <c r="CFW658" s="263"/>
      <c r="CFX658" s="263"/>
      <c r="CFY658" s="263"/>
      <c r="CFZ658" s="263"/>
      <c r="CGA658" s="263"/>
      <c r="CGB658" s="263"/>
      <c r="CGC658" s="263"/>
      <c r="CGD658" s="263"/>
      <c r="CGE658" s="282"/>
      <c r="CGF658" s="275"/>
      <c r="CGG658" s="275"/>
      <c r="CGH658" s="263"/>
      <c r="CGI658" s="263"/>
      <c r="CGJ658" s="263"/>
      <c r="CGK658" s="263"/>
      <c r="CGL658" s="263"/>
      <c r="CGM658" s="269"/>
      <c r="CGN658" s="263"/>
      <c r="CGO658" s="263"/>
      <c r="CGP658" s="263"/>
      <c r="CGQ658" s="263"/>
      <c r="CGR658" s="263"/>
      <c r="CGS658" s="263"/>
      <c r="CGT658" s="263"/>
      <c r="CGU658" s="263"/>
      <c r="CGV658" s="263"/>
      <c r="CGW658" s="263"/>
      <c r="CGX658" s="282"/>
      <c r="CGY658" s="275"/>
      <c r="CGZ658" s="275"/>
      <c r="CHA658" s="263"/>
      <c r="CHB658" s="263"/>
      <c r="CHC658" s="263"/>
      <c r="CHD658" s="263"/>
      <c r="CHE658" s="263"/>
      <c r="CHF658" s="269"/>
      <c r="CHG658" s="263"/>
      <c r="CHH658" s="263"/>
      <c r="CHI658" s="263"/>
      <c r="CHJ658" s="263"/>
      <c r="CHK658" s="263"/>
      <c r="CHL658" s="263"/>
      <c r="CHM658" s="263"/>
      <c r="CHN658" s="263"/>
      <c r="CHO658" s="263"/>
      <c r="CHP658" s="263"/>
      <c r="CHQ658" s="282"/>
      <c r="CHR658" s="275"/>
      <c r="CHS658" s="275"/>
      <c r="CHT658" s="263"/>
      <c r="CHU658" s="263"/>
      <c r="CHV658" s="263"/>
      <c r="CHW658" s="263"/>
      <c r="CHX658" s="263"/>
      <c r="CHY658" s="269"/>
      <c r="CHZ658" s="263"/>
      <c r="CIA658" s="263"/>
      <c r="CIB658" s="263"/>
      <c r="CIC658" s="263"/>
      <c r="CID658" s="263"/>
      <c r="CIE658" s="263"/>
      <c r="CIF658" s="263"/>
      <c r="CIG658" s="263"/>
      <c r="CIH658" s="263"/>
      <c r="CII658" s="263"/>
      <c r="CIJ658" s="282"/>
      <c r="CIK658" s="275"/>
      <c r="CIL658" s="275"/>
      <c r="CIM658" s="263"/>
      <c r="CIN658" s="263"/>
      <c r="CIO658" s="263"/>
      <c r="CIP658" s="263"/>
      <c r="CIQ658" s="263"/>
      <c r="CIR658" s="269"/>
      <c r="CIS658" s="263"/>
      <c r="CIT658" s="263"/>
      <c r="CIU658" s="263"/>
      <c r="CIV658" s="263"/>
      <c r="CIW658" s="263"/>
      <c r="CIX658" s="263"/>
      <c r="CIY658" s="263"/>
      <c r="CIZ658" s="263"/>
      <c r="CJA658" s="263"/>
      <c r="CJB658" s="263"/>
      <c r="CJC658" s="282"/>
      <c r="CJD658" s="275"/>
      <c r="CJE658" s="275"/>
      <c r="CJF658" s="263"/>
      <c r="CJG658" s="263"/>
      <c r="CJH658" s="263"/>
      <c r="CJI658" s="263"/>
      <c r="CJJ658" s="263"/>
      <c r="CJK658" s="269"/>
      <c r="CJL658" s="263"/>
      <c r="CJM658" s="263"/>
      <c r="CJN658" s="263"/>
      <c r="CJO658" s="263"/>
      <c r="CJP658" s="263"/>
      <c r="CJQ658" s="263"/>
      <c r="CJR658" s="263"/>
      <c r="CJS658" s="263"/>
      <c r="CJT658" s="263"/>
      <c r="CJU658" s="263"/>
      <c r="CJV658" s="282"/>
      <c r="CJW658" s="275"/>
      <c r="CJX658" s="275"/>
      <c r="CJY658" s="263"/>
      <c r="CJZ658" s="263"/>
      <c r="CKA658" s="263"/>
      <c r="CKB658" s="263"/>
      <c r="CKC658" s="263"/>
      <c r="CKD658" s="269"/>
      <c r="CKE658" s="263"/>
      <c r="CKF658" s="263"/>
      <c r="CKG658" s="263"/>
      <c r="CKH658" s="263"/>
      <c r="CKI658" s="263"/>
      <c r="CKJ658" s="263"/>
      <c r="CKK658" s="263"/>
      <c r="CKL658" s="263"/>
      <c r="CKM658" s="263"/>
      <c r="CKN658" s="263"/>
      <c r="CKO658" s="282"/>
      <c r="CKP658" s="275"/>
      <c r="CKQ658" s="275"/>
      <c r="CKR658" s="263"/>
      <c r="CKS658" s="263"/>
      <c r="CKT658" s="263"/>
      <c r="CKU658" s="263"/>
      <c r="CKV658" s="263"/>
      <c r="CKW658" s="269"/>
      <c r="CKX658" s="263"/>
      <c r="CKY658" s="263"/>
      <c r="CKZ658" s="263"/>
      <c r="CLA658" s="263"/>
      <c r="CLB658" s="263"/>
      <c r="CLC658" s="263"/>
      <c r="CLD658" s="263"/>
      <c r="CLE658" s="263"/>
      <c r="CLF658" s="263"/>
      <c r="CLG658" s="263"/>
      <c r="CLH658" s="282"/>
      <c r="CLI658" s="275"/>
      <c r="CLJ658" s="275"/>
      <c r="CLK658" s="263"/>
      <c r="CLL658" s="263"/>
      <c r="CLM658" s="263"/>
      <c r="CLN658" s="263"/>
      <c r="CLO658" s="263"/>
      <c r="CLP658" s="269"/>
      <c r="CLQ658" s="263"/>
      <c r="CLR658" s="263"/>
      <c r="CLS658" s="263"/>
      <c r="CLT658" s="263"/>
      <c r="CLU658" s="263"/>
      <c r="CLV658" s="263"/>
      <c r="CLW658" s="263"/>
      <c r="CLX658" s="263"/>
      <c r="CLY658" s="263"/>
      <c r="CLZ658" s="263"/>
      <c r="CMA658" s="282"/>
      <c r="CMB658" s="275"/>
      <c r="CMC658" s="275"/>
      <c r="CMD658" s="263"/>
      <c r="CME658" s="263"/>
      <c r="CMF658" s="263"/>
      <c r="CMG658" s="263"/>
      <c r="CMH658" s="263"/>
      <c r="CMI658" s="269"/>
      <c r="CMJ658" s="263"/>
      <c r="CMK658" s="263"/>
      <c r="CML658" s="263"/>
      <c r="CMM658" s="263"/>
      <c r="CMN658" s="263"/>
      <c r="CMO658" s="263"/>
      <c r="CMP658" s="263"/>
      <c r="CMQ658" s="263"/>
      <c r="CMR658" s="263"/>
      <c r="CMS658" s="263"/>
      <c r="CMT658" s="282"/>
      <c r="CMU658" s="275"/>
      <c r="CMV658" s="275"/>
      <c r="CMW658" s="263"/>
      <c r="CMX658" s="263"/>
      <c r="CMY658" s="263"/>
      <c r="CMZ658" s="263"/>
      <c r="CNA658" s="263"/>
      <c r="CNB658" s="269"/>
      <c r="CNC658" s="263"/>
      <c r="CND658" s="263"/>
      <c r="CNE658" s="263"/>
      <c r="CNF658" s="263"/>
      <c r="CNG658" s="263"/>
      <c r="CNH658" s="263"/>
      <c r="CNI658" s="263"/>
      <c r="CNJ658" s="263"/>
      <c r="CNK658" s="263"/>
      <c r="CNL658" s="263"/>
      <c r="CNM658" s="282"/>
      <c r="CNN658" s="275"/>
      <c r="CNO658" s="275"/>
      <c r="CNP658" s="263"/>
      <c r="CNQ658" s="263"/>
      <c r="CNR658" s="263"/>
      <c r="CNS658" s="263"/>
      <c r="CNT658" s="263"/>
      <c r="CNU658" s="269"/>
      <c r="CNV658" s="263"/>
      <c r="CNW658" s="263"/>
      <c r="CNX658" s="263"/>
      <c r="CNY658" s="263"/>
      <c r="CNZ658" s="263"/>
      <c r="COA658" s="263"/>
      <c r="COB658" s="263"/>
      <c r="COC658" s="263"/>
      <c r="COD658" s="263"/>
      <c r="COE658" s="263"/>
      <c r="COF658" s="282"/>
      <c r="COG658" s="275"/>
      <c r="COH658" s="275"/>
      <c r="COI658" s="263"/>
      <c r="COJ658" s="263"/>
      <c r="COK658" s="263"/>
      <c r="COL658" s="263"/>
      <c r="COM658" s="263"/>
      <c r="CON658" s="269"/>
      <c r="COO658" s="263"/>
      <c r="COP658" s="263"/>
      <c r="COQ658" s="263"/>
      <c r="COR658" s="263"/>
      <c r="COS658" s="263"/>
      <c r="COT658" s="263"/>
      <c r="COU658" s="263"/>
      <c r="COV658" s="263"/>
      <c r="COW658" s="263"/>
      <c r="COX658" s="263"/>
      <c r="COY658" s="282"/>
      <c r="COZ658" s="275"/>
      <c r="CPA658" s="275"/>
      <c r="CPB658" s="263"/>
      <c r="CPC658" s="263"/>
      <c r="CPD658" s="263"/>
      <c r="CPE658" s="263"/>
      <c r="CPF658" s="263"/>
      <c r="CPG658" s="269"/>
      <c r="CPH658" s="263"/>
      <c r="CPI658" s="263"/>
      <c r="CPJ658" s="263"/>
      <c r="CPK658" s="263"/>
      <c r="CPL658" s="263"/>
      <c r="CPM658" s="263"/>
      <c r="CPN658" s="263"/>
      <c r="CPO658" s="263"/>
      <c r="CPP658" s="263"/>
      <c r="CPQ658" s="263"/>
      <c r="CPR658" s="282"/>
      <c r="CPS658" s="275"/>
      <c r="CPT658" s="275"/>
      <c r="CPU658" s="263"/>
      <c r="CPV658" s="263"/>
      <c r="CPW658" s="263"/>
      <c r="CPX658" s="263"/>
      <c r="CPY658" s="263"/>
      <c r="CPZ658" s="269"/>
      <c r="CQA658" s="263"/>
      <c r="CQB658" s="263"/>
      <c r="CQC658" s="263"/>
      <c r="CQD658" s="263"/>
      <c r="CQE658" s="263"/>
      <c r="CQF658" s="263"/>
      <c r="CQG658" s="263"/>
      <c r="CQH658" s="263"/>
      <c r="CQI658" s="263"/>
      <c r="CQJ658" s="263"/>
      <c r="CQK658" s="282"/>
      <c r="CQL658" s="275"/>
      <c r="CQM658" s="275"/>
      <c r="CQN658" s="263"/>
      <c r="CQO658" s="263"/>
      <c r="CQP658" s="263"/>
      <c r="CQQ658" s="263"/>
      <c r="CQR658" s="263"/>
      <c r="CQS658" s="269"/>
      <c r="CQT658" s="263"/>
      <c r="CQU658" s="263"/>
      <c r="CQV658" s="263"/>
      <c r="CQW658" s="263"/>
      <c r="CQX658" s="263"/>
      <c r="CQY658" s="263"/>
      <c r="CQZ658" s="263"/>
      <c r="CRA658" s="263"/>
      <c r="CRB658" s="263"/>
      <c r="CRC658" s="263"/>
      <c r="CRD658" s="282"/>
      <c r="CRE658" s="275"/>
      <c r="CRF658" s="275"/>
      <c r="CRG658" s="263"/>
      <c r="CRH658" s="263"/>
      <c r="CRI658" s="263"/>
      <c r="CRJ658" s="263"/>
      <c r="CRK658" s="263"/>
      <c r="CRL658" s="269"/>
      <c r="CRM658" s="263"/>
      <c r="CRN658" s="263"/>
      <c r="CRO658" s="263"/>
      <c r="CRP658" s="263"/>
      <c r="CRQ658" s="263"/>
      <c r="CRR658" s="263"/>
      <c r="CRS658" s="263"/>
      <c r="CRT658" s="263"/>
      <c r="CRU658" s="263"/>
      <c r="CRV658" s="263"/>
      <c r="CRW658" s="282"/>
      <c r="CRX658" s="275"/>
      <c r="CRY658" s="275"/>
      <c r="CRZ658" s="263"/>
      <c r="CSA658" s="263"/>
      <c r="CSB658" s="263"/>
      <c r="CSC658" s="263"/>
      <c r="CSD658" s="263"/>
      <c r="CSE658" s="269"/>
      <c r="CSF658" s="263"/>
      <c r="CSG658" s="263"/>
      <c r="CSH658" s="263"/>
      <c r="CSI658" s="263"/>
      <c r="CSJ658" s="263"/>
      <c r="CSK658" s="263"/>
      <c r="CSL658" s="263"/>
      <c r="CSM658" s="263"/>
      <c r="CSN658" s="263"/>
      <c r="CSO658" s="263"/>
      <c r="CSP658" s="282"/>
      <c r="CSQ658" s="275"/>
      <c r="CSR658" s="275"/>
      <c r="CSS658" s="263"/>
      <c r="CST658" s="263"/>
      <c r="CSU658" s="263"/>
      <c r="CSV658" s="263"/>
      <c r="CSW658" s="263"/>
      <c r="CSX658" s="269"/>
      <c r="CSY658" s="263"/>
      <c r="CSZ658" s="263"/>
      <c r="CTA658" s="263"/>
      <c r="CTB658" s="263"/>
      <c r="CTC658" s="263"/>
      <c r="CTD658" s="263"/>
      <c r="CTE658" s="263"/>
      <c r="CTF658" s="263"/>
      <c r="CTG658" s="263"/>
      <c r="CTH658" s="263"/>
      <c r="CTI658" s="282"/>
      <c r="CTJ658" s="275"/>
      <c r="CTK658" s="275"/>
      <c r="CTL658" s="263"/>
      <c r="CTM658" s="263"/>
      <c r="CTN658" s="263"/>
      <c r="CTO658" s="263"/>
      <c r="CTP658" s="263"/>
      <c r="CTQ658" s="269"/>
      <c r="CTR658" s="263"/>
      <c r="CTS658" s="263"/>
      <c r="CTT658" s="263"/>
      <c r="CTU658" s="263"/>
      <c r="CTV658" s="263"/>
      <c r="CTW658" s="263"/>
      <c r="CTX658" s="263"/>
      <c r="CTY658" s="263"/>
      <c r="CTZ658" s="263"/>
      <c r="CUA658" s="263"/>
      <c r="CUB658" s="282"/>
      <c r="CUC658" s="275"/>
      <c r="CUD658" s="275"/>
      <c r="CUE658" s="263"/>
      <c r="CUF658" s="263"/>
      <c r="CUG658" s="263"/>
      <c r="CUH658" s="263"/>
      <c r="CUI658" s="263"/>
      <c r="CUJ658" s="269"/>
      <c r="CUK658" s="263"/>
      <c r="CUL658" s="263"/>
      <c r="CUM658" s="263"/>
      <c r="CUN658" s="263"/>
      <c r="CUO658" s="263"/>
      <c r="CUP658" s="263"/>
      <c r="CUQ658" s="263"/>
      <c r="CUR658" s="263"/>
      <c r="CUS658" s="263"/>
      <c r="CUT658" s="263"/>
      <c r="CUU658" s="282"/>
      <c r="CUV658" s="275"/>
      <c r="CUW658" s="275"/>
      <c r="CUX658" s="263"/>
      <c r="CUY658" s="263"/>
      <c r="CUZ658" s="263"/>
      <c r="CVA658" s="263"/>
      <c r="CVB658" s="263"/>
      <c r="CVC658" s="269"/>
      <c r="CVD658" s="263"/>
      <c r="CVE658" s="263"/>
      <c r="CVF658" s="263"/>
      <c r="CVG658" s="263"/>
      <c r="CVH658" s="263"/>
      <c r="CVI658" s="263"/>
      <c r="CVJ658" s="263"/>
      <c r="CVK658" s="263"/>
      <c r="CVL658" s="263"/>
      <c r="CVM658" s="263"/>
      <c r="CVN658" s="282"/>
      <c r="CVO658" s="275"/>
      <c r="CVP658" s="275"/>
      <c r="CVQ658" s="263"/>
      <c r="CVR658" s="263"/>
      <c r="CVS658" s="263"/>
      <c r="CVT658" s="263"/>
      <c r="CVU658" s="263"/>
      <c r="CVV658" s="269"/>
      <c r="CVW658" s="263"/>
      <c r="CVX658" s="263"/>
      <c r="CVY658" s="263"/>
      <c r="CVZ658" s="263"/>
      <c r="CWA658" s="263"/>
      <c r="CWB658" s="263"/>
      <c r="CWC658" s="263"/>
      <c r="CWD658" s="263"/>
      <c r="CWE658" s="263"/>
      <c r="CWF658" s="263"/>
      <c r="CWG658" s="282"/>
      <c r="CWH658" s="275"/>
      <c r="CWI658" s="275"/>
      <c r="CWJ658" s="263"/>
      <c r="CWK658" s="263"/>
      <c r="CWL658" s="263"/>
      <c r="CWM658" s="263"/>
      <c r="CWN658" s="263"/>
      <c r="CWO658" s="269"/>
      <c r="CWP658" s="263"/>
      <c r="CWQ658" s="263"/>
      <c r="CWR658" s="263"/>
      <c r="CWS658" s="263"/>
      <c r="CWT658" s="263"/>
      <c r="CWU658" s="263"/>
      <c r="CWV658" s="263"/>
      <c r="CWW658" s="263"/>
      <c r="CWX658" s="263"/>
      <c r="CWY658" s="263"/>
      <c r="CWZ658" s="282"/>
      <c r="CXA658" s="275"/>
      <c r="CXB658" s="275"/>
      <c r="CXC658" s="263"/>
      <c r="CXD658" s="263"/>
      <c r="CXE658" s="263"/>
      <c r="CXF658" s="263"/>
      <c r="CXG658" s="263"/>
      <c r="CXH658" s="269"/>
      <c r="CXI658" s="263"/>
      <c r="CXJ658" s="263"/>
      <c r="CXK658" s="263"/>
      <c r="CXL658" s="263"/>
      <c r="CXM658" s="263"/>
      <c r="CXN658" s="263"/>
      <c r="CXO658" s="263"/>
      <c r="CXP658" s="263"/>
      <c r="CXQ658" s="263"/>
      <c r="CXR658" s="263"/>
      <c r="CXS658" s="282"/>
      <c r="CXT658" s="275"/>
      <c r="CXU658" s="275"/>
      <c r="CXV658" s="263"/>
      <c r="CXW658" s="263"/>
      <c r="CXX658" s="263"/>
      <c r="CXY658" s="263"/>
      <c r="CXZ658" s="263"/>
      <c r="CYA658" s="269"/>
      <c r="CYB658" s="263"/>
      <c r="CYC658" s="263"/>
      <c r="CYD658" s="263"/>
      <c r="CYE658" s="263"/>
      <c r="CYF658" s="263"/>
      <c r="CYG658" s="263"/>
      <c r="CYH658" s="263"/>
      <c r="CYI658" s="263"/>
      <c r="CYJ658" s="263"/>
      <c r="CYK658" s="263"/>
      <c r="CYL658" s="282"/>
      <c r="CYM658" s="275"/>
      <c r="CYN658" s="275"/>
      <c r="CYO658" s="263"/>
      <c r="CYP658" s="263"/>
      <c r="CYQ658" s="263"/>
      <c r="CYR658" s="263"/>
      <c r="CYS658" s="263"/>
      <c r="CYT658" s="269"/>
      <c r="CYU658" s="263"/>
      <c r="CYV658" s="263"/>
      <c r="CYW658" s="263"/>
      <c r="CYX658" s="263"/>
      <c r="CYY658" s="263"/>
      <c r="CYZ658" s="263"/>
      <c r="CZA658" s="263"/>
      <c r="CZB658" s="263"/>
      <c r="CZC658" s="263"/>
      <c r="CZD658" s="263"/>
      <c r="CZE658" s="282"/>
      <c r="CZF658" s="275"/>
      <c r="CZG658" s="275"/>
      <c r="CZH658" s="263"/>
      <c r="CZI658" s="263"/>
      <c r="CZJ658" s="263"/>
      <c r="CZK658" s="263"/>
      <c r="CZL658" s="263"/>
      <c r="CZM658" s="269"/>
      <c r="CZN658" s="263"/>
      <c r="CZO658" s="263"/>
      <c r="CZP658" s="263"/>
      <c r="CZQ658" s="263"/>
      <c r="CZR658" s="263"/>
      <c r="CZS658" s="263"/>
      <c r="CZT658" s="263"/>
      <c r="CZU658" s="263"/>
      <c r="CZV658" s="263"/>
      <c r="CZW658" s="263"/>
      <c r="CZX658" s="282"/>
      <c r="CZY658" s="275"/>
      <c r="CZZ658" s="275"/>
      <c r="DAA658" s="263"/>
      <c r="DAB658" s="263"/>
      <c r="DAC658" s="263"/>
      <c r="DAD658" s="263"/>
      <c r="DAE658" s="263"/>
      <c r="DAF658" s="269"/>
      <c r="DAG658" s="263"/>
      <c r="DAH658" s="263"/>
      <c r="DAI658" s="263"/>
      <c r="DAJ658" s="263"/>
      <c r="DAK658" s="263"/>
      <c r="DAL658" s="263"/>
      <c r="DAM658" s="263"/>
      <c r="DAN658" s="263"/>
      <c r="DAO658" s="263"/>
      <c r="DAP658" s="263"/>
      <c r="DAQ658" s="282"/>
      <c r="DAR658" s="275"/>
      <c r="DAS658" s="275"/>
      <c r="DAT658" s="263"/>
      <c r="DAU658" s="263"/>
      <c r="DAV658" s="263"/>
      <c r="DAW658" s="263"/>
      <c r="DAX658" s="263"/>
      <c r="DAY658" s="269"/>
      <c r="DAZ658" s="263"/>
      <c r="DBA658" s="263"/>
      <c r="DBB658" s="263"/>
      <c r="DBC658" s="263"/>
      <c r="DBD658" s="263"/>
      <c r="DBE658" s="263"/>
      <c r="DBF658" s="263"/>
      <c r="DBG658" s="263"/>
      <c r="DBH658" s="263"/>
      <c r="DBI658" s="263"/>
      <c r="DBJ658" s="282"/>
      <c r="DBK658" s="275"/>
      <c r="DBL658" s="275"/>
      <c r="DBM658" s="263"/>
      <c r="DBN658" s="263"/>
      <c r="DBO658" s="263"/>
      <c r="DBP658" s="263"/>
      <c r="DBQ658" s="263"/>
      <c r="DBR658" s="269"/>
      <c r="DBS658" s="263"/>
      <c r="DBT658" s="263"/>
      <c r="DBU658" s="263"/>
      <c r="DBV658" s="263"/>
      <c r="DBW658" s="263"/>
      <c r="DBX658" s="263"/>
      <c r="DBY658" s="263"/>
      <c r="DBZ658" s="263"/>
      <c r="DCA658" s="263"/>
      <c r="DCB658" s="263"/>
      <c r="DCC658" s="282"/>
      <c r="DCD658" s="275"/>
      <c r="DCE658" s="275"/>
      <c r="DCF658" s="263"/>
      <c r="DCG658" s="263"/>
      <c r="DCH658" s="263"/>
      <c r="DCI658" s="263"/>
      <c r="DCJ658" s="263"/>
      <c r="DCK658" s="269"/>
      <c r="DCL658" s="263"/>
      <c r="DCM658" s="263"/>
      <c r="DCN658" s="263"/>
      <c r="DCO658" s="263"/>
      <c r="DCP658" s="263"/>
      <c r="DCQ658" s="263"/>
      <c r="DCR658" s="263"/>
      <c r="DCS658" s="263"/>
      <c r="DCT658" s="263"/>
      <c r="DCU658" s="263"/>
      <c r="DCV658" s="282"/>
      <c r="DCW658" s="275"/>
      <c r="DCX658" s="275"/>
      <c r="DCY658" s="263"/>
      <c r="DCZ658" s="263"/>
      <c r="DDA658" s="263"/>
      <c r="DDB658" s="263"/>
      <c r="DDC658" s="263"/>
      <c r="DDD658" s="269"/>
      <c r="DDE658" s="263"/>
      <c r="DDF658" s="263"/>
      <c r="DDG658" s="263"/>
      <c r="DDH658" s="263"/>
      <c r="DDI658" s="263"/>
      <c r="DDJ658" s="263"/>
      <c r="DDK658" s="263"/>
      <c r="DDL658" s="263"/>
      <c r="DDM658" s="263"/>
      <c r="DDN658" s="263"/>
      <c r="DDO658" s="282"/>
      <c r="DDP658" s="275"/>
      <c r="DDQ658" s="275"/>
      <c r="DDR658" s="263"/>
      <c r="DDS658" s="263"/>
      <c r="DDT658" s="263"/>
      <c r="DDU658" s="263"/>
      <c r="DDV658" s="263"/>
      <c r="DDW658" s="269"/>
      <c r="DDX658" s="263"/>
      <c r="DDY658" s="263"/>
      <c r="DDZ658" s="263"/>
      <c r="DEA658" s="263"/>
      <c r="DEB658" s="263"/>
      <c r="DEC658" s="263"/>
      <c r="DED658" s="263"/>
      <c r="DEE658" s="263"/>
      <c r="DEF658" s="263"/>
      <c r="DEG658" s="263"/>
      <c r="DEH658" s="282"/>
      <c r="DEI658" s="275"/>
      <c r="DEJ658" s="275"/>
      <c r="DEK658" s="263"/>
      <c r="DEL658" s="263"/>
      <c r="DEM658" s="263"/>
      <c r="DEN658" s="263"/>
      <c r="DEO658" s="263"/>
      <c r="DEP658" s="269"/>
      <c r="DEQ658" s="263"/>
      <c r="DER658" s="263"/>
      <c r="DES658" s="263"/>
      <c r="DET658" s="263"/>
      <c r="DEU658" s="263"/>
      <c r="DEV658" s="263"/>
      <c r="DEW658" s="263"/>
      <c r="DEX658" s="263"/>
      <c r="DEY658" s="263"/>
      <c r="DEZ658" s="263"/>
      <c r="DFA658" s="282"/>
      <c r="DFB658" s="275"/>
      <c r="DFC658" s="275"/>
      <c r="DFD658" s="263"/>
      <c r="DFE658" s="263"/>
      <c r="DFF658" s="263"/>
      <c r="DFG658" s="263"/>
      <c r="DFH658" s="263"/>
      <c r="DFI658" s="269"/>
      <c r="DFJ658" s="263"/>
      <c r="DFK658" s="263"/>
      <c r="DFL658" s="263"/>
      <c r="DFM658" s="263"/>
      <c r="DFN658" s="263"/>
      <c r="DFO658" s="263"/>
      <c r="DFP658" s="263"/>
      <c r="DFQ658" s="263"/>
      <c r="DFR658" s="263"/>
      <c r="DFS658" s="263"/>
      <c r="DFT658" s="282"/>
      <c r="DFU658" s="275"/>
      <c r="DFV658" s="275"/>
      <c r="DFW658" s="263"/>
      <c r="DFX658" s="263"/>
      <c r="DFY658" s="263"/>
      <c r="DFZ658" s="263"/>
      <c r="DGA658" s="263"/>
      <c r="DGB658" s="269"/>
      <c r="DGC658" s="263"/>
      <c r="DGD658" s="263"/>
      <c r="DGE658" s="263"/>
      <c r="DGF658" s="263"/>
      <c r="DGG658" s="263"/>
      <c r="DGH658" s="263"/>
      <c r="DGI658" s="263"/>
      <c r="DGJ658" s="263"/>
      <c r="DGK658" s="263"/>
      <c r="DGL658" s="263"/>
      <c r="DGM658" s="282"/>
      <c r="DGN658" s="275"/>
      <c r="DGO658" s="275"/>
      <c r="DGP658" s="263"/>
      <c r="DGQ658" s="263"/>
      <c r="DGR658" s="263"/>
      <c r="DGS658" s="263"/>
      <c r="DGT658" s="263"/>
      <c r="DGU658" s="269"/>
      <c r="DGV658" s="263"/>
      <c r="DGW658" s="263"/>
      <c r="DGX658" s="263"/>
      <c r="DGY658" s="263"/>
      <c r="DGZ658" s="263"/>
      <c r="DHA658" s="263"/>
      <c r="DHB658" s="263"/>
      <c r="DHC658" s="263"/>
      <c r="DHD658" s="263"/>
      <c r="DHE658" s="263"/>
      <c r="DHF658" s="282"/>
      <c r="DHG658" s="275"/>
      <c r="DHH658" s="275"/>
      <c r="DHI658" s="263"/>
      <c r="DHJ658" s="263"/>
      <c r="DHK658" s="263"/>
      <c r="DHL658" s="263"/>
      <c r="DHM658" s="263"/>
      <c r="DHN658" s="269"/>
      <c r="DHO658" s="263"/>
      <c r="DHP658" s="263"/>
      <c r="DHQ658" s="263"/>
      <c r="DHR658" s="263"/>
      <c r="DHS658" s="263"/>
      <c r="DHT658" s="263"/>
      <c r="DHU658" s="263"/>
      <c r="DHV658" s="263"/>
      <c r="DHW658" s="263"/>
      <c r="DHX658" s="263"/>
      <c r="DHY658" s="282"/>
      <c r="DHZ658" s="275"/>
      <c r="DIA658" s="275"/>
      <c r="DIB658" s="263"/>
      <c r="DIC658" s="263"/>
      <c r="DID658" s="263"/>
      <c r="DIE658" s="263"/>
      <c r="DIF658" s="263"/>
      <c r="DIG658" s="269"/>
      <c r="DIH658" s="263"/>
      <c r="DII658" s="263"/>
      <c r="DIJ658" s="263"/>
      <c r="DIK658" s="263"/>
      <c r="DIL658" s="263"/>
      <c r="DIM658" s="263"/>
      <c r="DIN658" s="263"/>
      <c r="DIO658" s="263"/>
      <c r="DIP658" s="263"/>
      <c r="DIQ658" s="263"/>
      <c r="DIR658" s="282"/>
      <c r="DIS658" s="275"/>
      <c r="DIT658" s="275"/>
      <c r="DIU658" s="263"/>
      <c r="DIV658" s="263"/>
      <c r="DIW658" s="263"/>
      <c r="DIX658" s="263"/>
      <c r="DIY658" s="263"/>
      <c r="DIZ658" s="269"/>
      <c r="DJA658" s="263"/>
      <c r="DJB658" s="263"/>
      <c r="DJC658" s="263"/>
      <c r="DJD658" s="263"/>
      <c r="DJE658" s="263"/>
      <c r="DJF658" s="263"/>
      <c r="DJG658" s="263"/>
      <c r="DJH658" s="263"/>
      <c r="DJI658" s="263"/>
      <c r="DJJ658" s="263"/>
      <c r="DJK658" s="282"/>
      <c r="DJL658" s="275"/>
      <c r="DJM658" s="275"/>
      <c r="DJN658" s="263"/>
      <c r="DJO658" s="263"/>
      <c r="DJP658" s="263"/>
      <c r="DJQ658" s="263"/>
      <c r="DJR658" s="263"/>
      <c r="DJS658" s="269"/>
      <c r="DJT658" s="263"/>
      <c r="DJU658" s="263"/>
      <c r="DJV658" s="263"/>
      <c r="DJW658" s="263"/>
      <c r="DJX658" s="263"/>
      <c r="DJY658" s="263"/>
      <c r="DJZ658" s="263"/>
      <c r="DKA658" s="263"/>
      <c r="DKB658" s="263"/>
      <c r="DKC658" s="263"/>
      <c r="DKD658" s="282"/>
      <c r="DKE658" s="275"/>
      <c r="DKF658" s="275"/>
      <c r="DKG658" s="263"/>
      <c r="DKH658" s="263"/>
      <c r="DKI658" s="263"/>
      <c r="DKJ658" s="263"/>
      <c r="DKK658" s="263"/>
      <c r="DKL658" s="269"/>
      <c r="DKM658" s="263"/>
      <c r="DKN658" s="263"/>
      <c r="DKO658" s="263"/>
      <c r="DKP658" s="263"/>
      <c r="DKQ658" s="263"/>
      <c r="DKR658" s="263"/>
      <c r="DKS658" s="263"/>
      <c r="DKT658" s="263"/>
      <c r="DKU658" s="263"/>
      <c r="DKV658" s="263"/>
      <c r="DKW658" s="282"/>
      <c r="DKX658" s="275"/>
      <c r="DKY658" s="275"/>
      <c r="DKZ658" s="263"/>
      <c r="DLA658" s="263"/>
      <c r="DLB658" s="263"/>
      <c r="DLC658" s="263"/>
      <c r="DLD658" s="263"/>
      <c r="DLE658" s="269"/>
      <c r="DLF658" s="263"/>
      <c r="DLG658" s="263"/>
      <c r="DLH658" s="263"/>
      <c r="DLI658" s="263"/>
      <c r="DLJ658" s="263"/>
      <c r="DLK658" s="263"/>
      <c r="DLL658" s="263"/>
      <c r="DLM658" s="263"/>
      <c r="DLN658" s="263"/>
      <c r="DLO658" s="263"/>
      <c r="DLP658" s="282"/>
      <c r="DLQ658" s="275"/>
      <c r="DLR658" s="275"/>
      <c r="DLS658" s="263"/>
      <c r="DLT658" s="263"/>
      <c r="DLU658" s="263"/>
      <c r="DLV658" s="263"/>
      <c r="DLW658" s="263"/>
      <c r="DLX658" s="269"/>
      <c r="DLY658" s="263"/>
      <c r="DLZ658" s="263"/>
      <c r="DMA658" s="263"/>
      <c r="DMB658" s="263"/>
      <c r="DMC658" s="263"/>
      <c r="DMD658" s="263"/>
      <c r="DME658" s="263"/>
      <c r="DMF658" s="263"/>
      <c r="DMG658" s="263"/>
      <c r="DMH658" s="263"/>
      <c r="DMI658" s="282"/>
      <c r="DMJ658" s="275"/>
      <c r="DMK658" s="275"/>
      <c r="DML658" s="263"/>
      <c r="DMM658" s="263"/>
      <c r="DMN658" s="263"/>
      <c r="DMO658" s="263"/>
      <c r="DMP658" s="263"/>
      <c r="DMQ658" s="269"/>
      <c r="DMR658" s="263"/>
      <c r="DMS658" s="263"/>
      <c r="DMT658" s="263"/>
      <c r="DMU658" s="263"/>
      <c r="DMV658" s="263"/>
      <c r="DMW658" s="263"/>
      <c r="DMX658" s="263"/>
      <c r="DMY658" s="263"/>
      <c r="DMZ658" s="263"/>
      <c r="DNA658" s="263"/>
      <c r="DNB658" s="282"/>
      <c r="DNC658" s="275"/>
      <c r="DND658" s="275"/>
      <c r="DNE658" s="263"/>
      <c r="DNF658" s="263"/>
      <c r="DNG658" s="263"/>
      <c r="DNH658" s="263"/>
      <c r="DNI658" s="263"/>
      <c r="DNJ658" s="269"/>
      <c r="DNK658" s="263"/>
      <c r="DNL658" s="263"/>
      <c r="DNM658" s="263"/>
      <c r="DNN658" s="263"/>
      <c r="DNO658" s="263"/>
      <c r="DNP658" s="263"/>
      <c r="DNQ658" s="263"/>
      <c r="DNR658" s="263"/>
      <c r="DNS658" s="263"/>
      <c r="DNT658" s="263"/>
      <c r="DNU658" s="282"/>
      <c r="DNV658" s="275"/>
      <c r="DNW658" s="275"/>
      <c r="DNX658" s="263"/>
      <c r="DNY658" s="263"/>
      <c r="DNZ658" s="263"/>
      <c r="DOA658" s="263"/>
      <c r="DOB658" s="263"/>
      <c r="DOC658" s="269"/>
      <c r="DOD658" s="263"/>
      <c r="DOE658" s="263"/>
      <c r="DOF658" s="263"/>
      <c r="DOG658" s="263"/>
      <c r="DOH658" s="263"/>
      <c r="DOI658" s="263"/>
      <c r="DOJ658" s="263"/>
      <c r="DOK658" s="263"/>
      <c r="DOL658" s="263"/>
      <c r="DOM658" s="263"/>
      <c r="DON658" s="282"/>
      <c r="DOO658" s="275"/>
      <c r="DOP658" s="275"/>
      <c r="DOQ658" s="263"/>
      <c r="DOR658" s="263"/>
      <c r="DOS658" s="263"/>
      <c r="DOT658" s="263"/>
      <c r="DOU658" s="263"/>
      <c r="DOV658" s="269"/>
      <c r="DOW658" s="263"/>
      <c r="DOX658" s="263"/>
      <c r="DOY658" s="263"/>
      <c r="DOZ658" s="263"/>
      <c r="DPA658" s="263"/>
      <c r="DPB658" s="263"/>
      <c r="DPC658" s="263"/>
      <c r="DPD658" s="263"/>
      <c r="DPE658" s="263"/>
      <c r="DPF658" s="263"/>
      <c r="DPG658" s="282"/>
      <c r="DPH658" s="275"/>
      <c r="DPI658" s="275"/>
      <c r="DPJ658" s="263"/>
      <c r="DPK658" s="263"/>
      <c r="DPL658" s="263"/>
      <c r="DPM658" s="263"/>
      <c r="DPN658" s="263"/>
      <c r="DPO658" s="269"/>
      <c r="DPP658" s="263"/>
      <c r="DPQ658" s="263"/>
      <c r="DPR658" s="263"/>
      <c r="DPS658" s="263"/>
      <c r="DPT658" s="263"/>
      <c r="DPU658" s="263"/>
      <c r="DPV658" s="263"/>
      <c r="DPW658" s="263"/>
      <c r="DPX658" s="263"/>
      <c r="DPY658" s="263"/>
      <c r="DPZ658" s="282"/>
      <c r="DQA658" s="275"/>
      <c r="DQB658" s="275"/>
      <c r="DQC658" s="263"/>
      <c r="DQD658" s="263"/>
      <c r="DQE658" s="263"/>
      <c r="DQF658" s="263"/>
      <c r="DQG658" s="263"/>
      <c r="DQH658" s="269"/>
      <c r="DQI658" s="263"/>
      <c r="DQJ658" s="263"/>
      <c r="DQK658" s="263"/>
      <c r="DQL658" s="263"/>
      <c r="DQM658" s="263"/>
      <c r="DQN658" s="263"/>
      <c r="DQO658" s="263"/>
      <c r="DQP658" s="263"/>
      <c r="DQQ658" s="263"/>
      <c r="DQR658" s="263"/>
      <c r="DQS658" s="282"/>
      <c r="DQT658" s="275"/>
      <c r="DQU658" s="275"/>
      <c r="DQV658" s="263"/>
      <c r="DQW658" s="263"/>
      <c r="DQX658" s="263"/>
      <c r="DQY658" s="263"/>
      <c r="DQZ658" s="263"/>
      <c r="DRA658" s="269"/>
      <c r="DRB658" s="263"/>
      <c r="DRC658" s="263"/>
      <c r="DRD658" s="263"/>
      <c r="DRE658" s="263"/>
      <c r="DRF658" s="263"/>
      <c r="DRG658" s="263"/>
      <c r="DRH658" s="263"/>
      <c r="DRI658" s="263"/>
      <c r="DRJ658" s="263"/>
      <c r="DRK658" s="263"/>
      <c r="DRL658" s="282"/>
      <c r="DRM658" s="275"/>
      <c r="DRN658" s="275"/>
      <c r="DRO658" s="263"/>
      <c r="DRP658" s="263"/>
      <c r="DRQ658" s="263"/>
      <c r="DRR658" s="263"/>
      <c r="DRS658" s="263"/>
      <c r="DRT658" s="269"/>
      <c r="DRU658" s="263"/>
      <c r="DRV658" s="263"/>
      <c r="DRW658" s="263"/>
      <c r="DRX658" s="263"/>
      <c r="DRY658" s="263"/>
      <c r="DRZ658" s="263"/>
      <c r="DSA658" s="263"/>
      <c r="DSB658" s="263"/>
      <c r="DSC658" s="263"/>
      <c r="DSD658" s="263"/>
      <c r="DSE658" s="282"/>
      <c r="DSF658" s="275"/>
      <c r="DSG658" s="275"/>
      <c r="DSH658" s="263"/>
      <c r="DSI658" s="263"/>
      <c r="DSJ658" s="263"/>
      <c r="DSK658" s="263"/>
      <c r="DSL658" s="263"/>
      <c r="DSM658" s="269"/>
      <c r="DSN658" s="263"/>
      <c r="DSO658" s="263"/>
      <c r="DSP658" s="263"/>
      <c r="DSQ658" s="263"/>
      <c r="DSR658" s="263"/>
      <c r="DSS658" s="263"/>
      <c r="DST658" s="263"/>
      <c r="DSU658" s="263"/>
      <c r="DSV658" s="263"/>
      <c r="DSW658" s="263"/>
      <c r="DSX658" s="282"/>
      <c r="DSY658" s="275"/>
      <c r="DSZ658" s="275"/>
      <c r="DTA658" s="263"/>
      <c r="DTB658" s="263"/>
      <c r="DTC658" s="263"/>
      <c r="DTD658" s="263"/>
      <c r="DTE658" s="263"/>
      <c r="DTF658" s="269"/>
      <c r="DTG658" s="263"/>
      <c r="DTH658" s="263"/>
      <c r="DTI658" s="263"/>
      <c r="DTJ658" s="263"/>
      <c r="DTK658" s="263"/>
      <c r="DTL658" s="263"/>
      <c r="DTM658" s="263"/>
      <c r="DTN658" s="263"/>
      <c r="DTO658" s="263"/>
      <c r="DTP658" s="263"/>
      <c r="DTQ658" s="282"/>
      <c r="DTR658" s="275"/>
      <c r="DTS658" s="275"/>
      <c r="DTT658" s="263"/>
      <c r="DTU658" s="263"/>
      <c r="DTV658" s="263"/>
      <c r="DTW658" s="263"/>
      <c r="DTX658" s="263"/>
      <c r="DTY658" s="269"/>
      <c r="DTZ658" s="263"/>
      <c r="DUA658" s="263"/>
      <c r="DUB658" s="263"/>
      <c r="DUC658" s="263"/>
      <c r="DUD658" s="263"/>
      <c r="DUE658" s="263"/>
      <c r="DUF658" s="263"/>
      <c r="DUG658" s="263"/>
      <c r="DUH658" s="263"/>
      <c r="DUI658" s="263"/>
      <c r="DUJ658" s="282"/>
      <c r="DUK658" s="275"/>
      <c r="DUL658" s="275"/>
      <c r="DUM658" s="263"/>
      <c r="DUN658" s="263"/>
      <c r="DUO658" s="263"/>
      <c r="DUP658" s="263"/>
      <c r="DUQ658" s="263"/>
      <c r="DUR658" s="269"/>
      <c r="DUS658" s="263"/>
      <c r="DUT658" s="263"/>
      <c r="DUU658" s="263"/>
      <c r="DUV658" s="263"/>
      <c r="DUW658" s="263"/>
      <c r="DUX658" s="263"/>
      <c r="DUY658" s="263"/>
      <c r="DUZ658" s="263"/>
      <c r="DVA658" s="263"/>
      <c r="DVB658" s="263"/>
      <c r="DVC658" s="282"/>
      <c r="DVD658" s="275"/>
      <c r="DVE658" s="275"/>
      <c r="DVF658" s="263"/>
      <c r="DVG658" s="263"/>
      <c r="DVH658" s="263"/>
      <c r="DVI658" s="263"/>
      <c r="DVJ658" s="263"/>
      <c r="DVK658" s="269"/>
      <c r="DVL658" s="263"/>
      <c r="DVM658" s="263"/>
      <c r="DVN658" s="263"/>
      <c r="DVO658" s="263"/>
      <c r="DVP658" s="263"/>
      <c r="DVQ658" s="263"/>
      <c r="DVR658" s="263"/>
      <c r="DVS658" s="263"/>
      <c r="DVT658" s="263"/>
      <c r="DVU658" s="263"/>
      <c r="DVV658" s="282"/>
      <c r="DVW658" s="275"/>
      <c r="DVX658" s="275"/>
      <c r="DVY658" s="263"/>
      <c r="DVZ658" s="263"/>
      <c r="DWA658" s="263"/>
      <c r="DWB658" s="263"/>
      <c r="DWC658" s="263"/>
      <c r="DWD658" s="269"/>
      <c r="DWE658" s="263"/>
      <c r="DWF658" s="263"/>
      <c r="DWG658" s="263"/>
      <c r="DWH658" s="263"/>
      <c r="DWI658" s="263"/>
      <c r="DWJ658" s="263"/>
      <c r="DWK658" s="263"/>
      <c r="DWL658" s="263"/>
      <c r="DWM658" s="263"/>
      <c r="DWN658" s="263"/>
      <c r="DWO658" s="282"/>
      <c r="DWP658" s="275"/>
      <c r="DWQ658" s="275"/>
      <c r="DWR658" s="263"/>
      <c r="DWS658" s="263"/>
      <c r="DWT658" s="263"/>
      <c r="DWU658" s="263"/>
      <c r="DWV658" s="263"/>
      <c r="DWW658" s="269"/>
      <c r="DWX658" s="263"/>
      <c r="DWY658" s="263"/>
      <c r="DWZ658" s="263"/>
      <c r="DXA658" s="263"/>
      <c r="DXB658" s="263"/>
      <c r="DXC658" s="263"/>
      <c r="DXD658" s="263"/>
      <c r="DXE658" s="263"/>
      <c r="DXF658" s="263"/>
      <c r="DXG658" s="263"/>
      <c r="DXH658" s="282"/>
      <c r="DXI658" s="275"/>
      <c r="DXJ658" s="275"/>
      <c r="DXK658" s="263"/>
      <c r="DXL658" s="263"/>
      <c r="DXM658" s="263"/>
      <c r="DXN658" s="263"/>
      <c r="DXO658" s="263"/>
      <c r="DXP658" s="269"/>
      <c r="DXQ658" s="263"/>
      <c r="DXR658" s="263"/>
      <c r="DXS658" s="263"/>
      <c r="DXT658" s="263"/>
      <c r="DXU658" s="263"/>
      <c r="DXV658" s="263"/>
      <c r="DXW658" s="263"/>
      <c r="DXX658" s="263"/>
      <c r="DXY658" s="263"/>
      <c r="DXZ658" s="263"/>
      <c r="DYA658" s="282"/>
      <c r="DYB658" s="275"/>
      <c r="DYC658" s="275"/>
      <c r="DYD658" s="263"/>
      <c r="DYE658" s="263"/>
      <c r="DYF658" s="263"/>
      <c r="DYG658" s="263"/>
      <c r="DYH658" s="263"/>
      <c r="DYI658" s="269"/>
      <c r="DYJ658" s="263"/>
      <c r="DYK658" s="263"/>
      <c r="DYL658" s="263"/>
      <c r="DYM658" s="263"/>
      <c r="DYN658" s="263"/>
      <c r="DYO658" s="263"/>
      <c r="DYP658" s="263"/>
      <c r="DYQ658" s="263"/>
      <c r="DYR658" s="263"/>
      <c r="DYS658" s="263"/>
      <c r="DYT658" s="282"/>
      <c r="DYU658" s="275"/>
      <c r="DYV658" s="275"/>
      <c r="DYW658" s="263"/>
      <c r="DYX658" s="263"/>
      <c r="DYY658" s="263"/>
      <c r="DYZ658" s="263"/>
      <c r="DZA658" s="263"/>
      <c r="DZB658" s="269"/>
      <c r="DZC658" s="263"/>
      <c r="DZD658" s="263"/>
      <c r="DZE658" s="263"/>
      <c r="DZF658" s="263"/>
      <c r="DZG658" s="263"/>
      <c r="DZH658" s="263"/>
      <c r="DZI658" s="263"/>
      <c r="DZJ658" s="263"/>
      <c r="DZK658" s="263"/>
      <c r="DZL658" s="263"/>
      <c r="DZM658" s="282"/>
      <c r="DZN658" s="275"/>
      <c r="DZO658" s="275"/>
      <c r="DZP658" s="263"/>
      <c r="DZQ658" s="263"/>
      <c r="DZR658" s="263"/>
      <c r="DZS658" s="263"/>
      <c r="DZT658" s="263"/>
      <c r="DZU658" s="269"/>
      <c r="DZV658" s="263"/>
      <c r="DZW658" s="263"/>
      <c r="DZX658" s="263"/>
      <c r="DZY658" s="263"/>
      <c r="DZZ658" s="263"/>
      <c r="EAA658" s="263"/>
      <c r="EAB658" s="263"/>
      <c r="EAC658" s="263"/>
      <c r="EAD658" s="263"/>
      <c r="EAE658" s="263"/>
      <c r="EAF658" s="282"/>
      <c r="EAG658" s="275"/>
      <c r="EAH658" s="275"/>
      <c r="EAI658" s="263"/>
      <c r="EAJ658" s="263"/>
      <c r="EAK658" s="263"/>
      <c r="EAL658" s="263"/>
      <c r="EAM658" s="263"/>
      <c r="EAN658" s="269"/>
      <c r="EAO658" s="263"/>
      <c r="EAP658" s="263"/>
      <c r="EAQ658" s="263"/>
      <c r="EAR658" s="263"/>
      <c r="EAS658" s="263"/>
      <c r="EAT658" s="263"/>
      <c r="EAU658" s="263"/>
      <c r="EAV658" s="263"/>
      <c r="EAW658" s="263"/>
      <c r="EAX658" s="263"/>
      <c r="EAY658" s="282"/>
      <c r="EAZ658" s="275"/>
      <c r="EBA658" s="275"/>
      <c r="EBB658" s="263"/>
      <c r="EBC658" s="263"/>
      <c r="EBD658" s="263"/>
      <c r="EBE658" s="263"/>
      <c r="EBF658" s="263"/>
      <c r="EBG658" s="269"/>
      <c r="EBH658" s="263"/>
      <c r="EBI658" s="263"/>
      <c r="EBJ658" s="263"/>
      <c r="EBK658" s="263"/>
      <c r="EBL658" s="263"/>
      <c r="EBM658" s="263"/>
      <c r="EBN658" s="263"/>
      <c r="EBO658" s="263"/>
      <c r="EBP658" s="263"/>
      <c r="EBQ658" s="263"/>
      <c r="EBR658" s="282"/>
      <c r="EBS658" s="275"/>
      <c r="EBT658" s="275"/>
      <c r="EBU658" s="263"/>
      <c r="EBV658" s="263"/>
      <c r="EBW658" s="263"/>
      <c r="EBX658" s="263"/>
      <c r="EBY658" s="263"/>
      <c r="EBZ658" s="269"/>
      <c r="ECA658" s="263"/>
      <c r="ECB658" s="263"/>
      <c r="ECC658" s="263"/>
      <c r="ECD658" s="263"/>
      <c r="ECE658" s="263"/>
      <c r="ECF658" s="263"/>
      <c r="ECG658" s="263"/>
      <c r="ECH658" s="263"/>
      <c r="ECI658" s="263"/>
      <c r="ECJ658" s="263"/>
      <c r="ECK658" s="282"/>
      <c r="ECL658" s="275"/>
      <c r="ECM658" s="275"/>
      <c r="ECN658" s="263"/>
      <c r="ECO658" s="263"/>
      <c r="ECP658" s="263"/>
      <c r="ECQ658" s="263"/>
      <c r="ECR658" s="263"/>
      <c r="ECS658" s="269"/>
      <c r="ECT658" s="263"/>
      <c r="ECU658" s="263"/>
      <c r="ECV658" s="263"/>
      <c r="ECW658" s="263"/>
      <c r="ECX658" s="263"/>
      <c r="ECY658" s="263"/>
      <c r="ECZ658" s="263"/>
      <c r="EDA658" s="263"/>
      <c r="EDB658" s="263"/>
      <c r="EDC658" s="263"/>
      <c r="EDD658" s="282"/>
      <c r="EDE658" s="275"/>
      <c r="EDF658" s="275"/>
      <c r="EDG658" s="263"/>
      <c r="EDH658" s="263"/>
      <c r="EDI658" s="263"/>
      <c r="EDJ658" s="263"/>
      <c r="EDK658" s="263"/>
      <c r="EDL658" s="269"/>
      <c r="EDM658" s="263"/>
      <c r="EDN658" s="263"/>
      <c r="EDO658" s="263"/>
      <c r="EDP658" s="263"/>
      <c r="EDQ658" s="263"/>
      <c r="EDR658" s="263"/>
      <c r="EDS658" s="263"/>
      <c r="EDT658" s="263"/>
      <c r="EDU658" s="263"/>
      <c r="EDV658" s="263"/>
      <c r="EDW658" s="282"/>
      <c r="EDX658" s="275"/>
      <c r="EDY658" s="275"/>
      <c r="EDZ658" s="263"/>
      <c r="EEA658" s="263"/>
      <c r="EEB658" s="263"/>
      <c r="EEC658" s="263"/>
      <c r="EED658" s="263"/>
      <c r="EEE658" s="269"/>
      <c r="EEF658" s="263"/>
      <c r="EEG658" s="263"/>
      <c r="EEH658" s="263"/>
      <c r="EEI658" s="263"/>
      <c r="EEJ658" s="263"/>
      <c r="EEK658" s="263"/>
      <c r="EEL658" s="263"/>
      <c r="EEM658" s="263"/>
      <c r="EEN658" s="263"/>
      <c r="EEO658" s="263"/>
      <c r="EEP658" s="282"/>
      <c r="EEQ658" s="275"/>
      <c r="EER658" s="275"/>
      <c r="EES658" s="263"/>
      <c r="EET658" s="263"/>
      <c r="EEU658" s="263"/>
      <c r="EEV658" s="263"/>
      <c r="EEW658" s="263"/>
      <c r="EEX658" s="269"/>
      <c r="EEY658" s="263"/>
      <c r="EEZ658" s="263"/>
      <c r="EFA658" s="263"/>
      <c r="EFB658" s="263"/>
      <c r="EFC658" s="263"/>
      <c r="EFD658" s="263"/>
      <c r="EFE658" s="263"/>
      <c r="EFF658" s="263"/>
      <c r="EFG658" s="263"/>
      <c r="EFH658" s="263"/>
      <c r="EFI658" s="282"/>
      <c r="EFJ658" s="275"/>
      <c r="EFK658" s="275"/>
      <c r="EFL658" s="263"/>
      <c r="EFM658" s="263"/>
      <c r="EFN658" s="263"/>
      <c r="EFO658" s="263"/>
      <c r="EFP658" s="263"/>
      <c r="EFQ658" s="269"/>
      <c r="EFR658" s="263"/>
      <c r="EFS658" s="263"/>
      <c r="EFT658" s="263"/>
      <c r="EFU658" s="263"/>
      <c r="EFV658" s="263"/>
      <c r="EFW658" s="263"/>
      <c r="EFX658" s="263"/>
      <c r="EFY658" s="263"/>
      <c r="EFZ658" s="263"/>
      <c r="EGA658" s="263"/>
      <c r="EGB658" s="282"/>
      <c r="EGC658" s="275"/>
      <c r="EGD658" s="275"/>
      <c r="EGE658" s="263"/>
      <c r="EGF658" s="263"/>
      <c r="EGG658" s="263"/>
      <c r="EGH658" s="263"/>
      <c r="EGI658" s="263"/>
      <c r="EGJ658" s="269"/>
      <c r="EGK658" s="263"/>
      <c r="EGL658" s="263"/>
      <c r="EGM658" s="263"/>
      <c r="EGN658" s="263"/>
      <c r="EGO658" s="263"/>
      <c r="EGP658" s="263"/>
      <c r="EGQ658" s="263"/>
      <c r="EGR658" s="263"/>
      <c r="EGS658" s="263"/>
      <c r="EGT658" s="263"/>
      <c r="EGU658" s="282"/>
      <c r="EGV658" s="275"/>
      <c r="EGW658" s="275"/>
      <c r="EGX658" s="263"/>
      <c r="EGY658" s="263"/>
      <c r="EGZ658" s="263"/>
      <c r="EHA658" s="263"/>
      <c r="EHB658" s="263"/>
      <c r="EHC658" s="269"/>
      <c r="EHD658" s="263"/>
      <c r="EHE658" s="263"/>
      <c r="EHF658" s="263"/>
      <c r="EHG658" s="263"/>
      <c r="EHH658" s="263"/>
      <c r="EHI658" s="263"/>
      <c r="EHJ658" s="263"/>
      <c r="EHK658" s="263"/>
      <c r="EHL658" s="263"/>
      <c r="EHM658" s="263"/>
      <c r="EHN658" s="282"/>
      <c r="EHO658" s="275"/>
      <c r="EHP658" s="275"/>
      <c r="EHQ658" s="263"/>
      <c r="EHR658" s="263"/>
      <c r="EHS658" s="263"/>
      <c r="EHT658" s="263"/>
      <c r="EHU658" s="263"/>
      <c r="EHV658" s="269"/>
      <c r="EHW658" s="263"/>
      <c r="EHX658" s="263"/>
      <c r="EHY658" s="263"/>
      <c r="EHZ658" s="263"/>
      <c r="EIA658" s="263"/>
      <c r="EIB658" s="263"/>
      <c r="EIC658" s="263"/>
      <c r="EID658" s="263"/>
      <c r="EIE658" s="263"/>
      <c r="EIF658" s="263"/>
      <c r="EIG658" s="282"/>
      <c r="EIH658" s="275"/>
      <c r="EII658" s="275"/>
      <c r="EIJ658" s="263"/>
      <c r="EIK658" s="263"/>
      <c r="EIL658" s="263"/>
      <c r="EIM658" s="263"/>
      <c r="EIN658" s="263"/>
      <c r="EIO658" s="269"/>
      <c r="EIP658" s="263"/>
      <c r="EIQ658" s="263"/>
      <c r="EIR658" s="263"/>
      <c r="EIS658" s="263"/>
      <c r="EIT658" s="263"/>
      <c r="EIU658" s="263"/>
      <c r="EIV658" s="263"/>
      <c r="EIW658" s="263"/>
      <c r="EIX658" s="263"/>
      <c r="EIY658" s="263"/>
      <c r="EIZ658" s="282"/>
      <c r="EJA658" s="275"/>
      <c r="EJB658" s="275"/>
      <c r="EJC658" s="263"/>
      <c r="EJD658" s="263"/>
      <c r="EJE658" s="263"/>
      <c r="EJF658" s="263"/>
      <c r="EJG658" s="263"/>
      <c r="EJH658" s="269"/>
      <c r="EJI658" s="263"/>
      <c r="EJJ658" s="263"/>
      <c r="EJK658" s="263"/>
      <c r="EJL658" s="263"/>
      <c r="EJM658" s="263"/>
      <c r="EJN658" s="263"/>
      <c r="EJO658" s="263"/>
      <c r="EJP658" s="263"/>
      <c r="EJQ658" s="263"/>
      <c r="EJR658" s="263"/>
      <c r="EJS658" s="282"/>
      <c r="EJT658" s="275"/>
      <c r="EJU658" s="275"/>
      <c r="EJV658" s="263"/>
      <c r="EJW658" s="263"/>
      <c r="EJX658" s="263"/>
      <c r="EJY658" s="263"/>
      <c r="EJZ658" s="263"/>
      <c r="EKA658" s="269"/>
      <c r="EKB658" s="263"/>
      <c r="EKC658" s="263"/>
      <c r="EKD658" s="263"/>
      <c r="EKE658" s="263"/>
      <c r="EKF658" s="263"/>
      <c r="EKG658" s="263"/>
      <c r="EKH658" s="263"/>
      <c r="EKI658" s="263"/>
      <c r="EKJ658" s="263"/>
      <c r="EKK658" s="263"/>
      <c r="EKL658" s="282"/>
      <c r="EKM658" s="275"/>
      <c r="EKN658" s="275"/>
      <c r="EKO658" s="263"/>
      <c r="EKP658" s="263"/>
      <c r="EKQ658" s="263"/>
      <c r="EKR658" s="263"/>
      <c r="EKS658" s="263"/>
      <c r="EKT658" s="269"/>
      <c r="EKU658" s="263"/>
      <c r="EKV658" s="263"/>
      <c r="EKW658" s="263"/>
      <c r="EKX658" s="263"/>
      <c r="EKY658" s="263"/>
      <c r="EKZ658" s="263"/>
      <c r="ELA658" s="263"/>
      <c r="ELB658" s="263"/>
      <c r="ELC658" s="263"/>
      <c r="ELD658" s="263"/>
      <c r="ELE658" s="282"/>
      <c r="ELF658" s="275"/>
      <c r="ELG658" s="275"/>
      <c r="ELH658" s="263"/>
      <c r="ELI658" s="263"/>
      <c r="ELJ658" s="263"/>
      <c r="ELK658" s="263"/>
      <c r="ELL658" s="263"/>
      <c r="ELM658" s="269"/>
      <c r="ELN658" s="263"/>
      <c r="ELO658" s="263"/>
      <c r="ELP658" s="263"/>
      <c r="ELQ658" s="263"/>
      <c r="ELR658" s="263"/>
      <c r="ELS658" s="263"/>
      <c r="ELT658" s="263"/>
      <c r="ELU658" s="263"/>
      <c r="ELV658" s="263"/>
      <c r="ELW658" s="263"/>
      <c r="ELX658" s="282"/>
      <c r="ELY658" s="275"/>
      <c r="ELZ658" s="275"/>
      <c r="EMA658" s="263"/>
      <c r="EMB658" s="263"/>
      <c r="EMC658" s="263"/>
      <c r="EMD658" s="263"/>
      <c r="EME658" s="263"/>
      <c r="EMF658" s="269"/>
      <c r="EMG658" s="263"/>
      <c r="EMH658" s="263"/>
      <c r="EMI658" s="263"/>
      <c r="EMJ658" s="263"/>
      <c r="EMK658" s="263"/>
      <c r="EML658" s="263"/>
      <c r="EMM658" s="263"/>
      <c r="EMN658" s="263"/>
      <c r="EMO658" s="263"/>
      <c r="EMP658" s="263"/>
      <c r="EMQ658" s="282"/>
      <c r="EMR658" s="275"/>
      <c r="EMS658" s="275"/>
      <c r="EMT658" s="263"/>
      <c r="EMU658" s="263"/>
      <c r="EMV658" s="263"/>
      <c r="EMW658" s="263"/>
      <c r="EMX658" s="263"/>
      <c r="EMY658" s="269"/>
      <c r="EMZ658" s="263"/>
      <c r="ENA658" s="263"/>
      <c r="ENB658" s="263"/>
      <c r="ENC658" s="263"/>
      <c r="END658" s="263"/>
      <c r="ENE658" s="263"/>
      <c r="ENF658" s="263"/>
      <c r="ENG658" s="263"/>
      <c r="ENH658" s="263"/>
      <c r="ENI658" s="263"/>
      <c r="ENJ658" s="282"/>
      <c r="ENK658" s="275"/>
      <c r="ENL658" s="275"/>
      <c r="ENM658" s="263"/>
      <c r="ENN658" s="263"/>
      <c r="ENO658" s="263"/>
      <c r="ENP658" s="263"/>
      <c r="ENQ658" s="263"/>
      <c r="ENR658" s="269"/>
      <c r="ENS658" s="263"/>
      <c r="ENT658" s="263"/>
      <c r="ENU658" s="263"/>
      <c r="ENV658" s="263"/>
      <c r="ENW658" s="263"/>
      <c r="ENX658" s="263"/>
      <c r="ENY658" s="263"/>
      <c r="ENZ658" s="263"/>
      <c r="EOA658" s="263"/>
      <c r="EOB658" s="263"/>
      <c r="EOC658" s="282"/>
      <c r="EOD658" s="275"/>
      <c r="EOE658" s="275"/>
      <c r="EOF658" s="263"/>
      <c r="EOG658" s="263"/>
      <c r="EOH658" s="263"/>
      <c r="EOI658" s="263"/>
      <c r="EOJ658" s="263"/>
      <c r="EOK658" s="269"/>
      <c r="EOL658" s="263"/>
      <c r="EOM658" s="263"/>
      <c r="EON658" s="263"/>
      <c r="EOO658" s="263"/>
      <c r="EOP658" s="263"/>
      <c r="EOQ658" s="263"/>
      <c r="EOR658" s="263"/>
      <c r="EOS658" s="263"/>
      <c r="EOT658" s="263"/>
      <c r="EOU658" s="263"/>
      <c r="EOV658" s="282"/>
      <c r="EOW658" s="275"/>
      <c r="EOX658" s="275"/>
      <c r="EOY658" s="263"/>
      <c r="EOZ658" s="263"/>
      <c r="EPA658" s="263"/>
      <c r="EPB658" s="263"/>
      <c r="EPC658" s="263"/>
      <c r="EPD658" s="269"/>
      <c r="EPE658" s="263"/>
      <c r="EPF658" s="263"/>
      <c r="EPG658" s="263"/>
      <c r="EPH658" s="263"/>
      <c r="EPI658" s="263"/>
      <c r="EPJ658" s="263"/>
      <c r="EPK658" s="263"/>
      <c r="EPL658" s="263"/>
      <c r="EPM658" s="263"/>
      <c r="EPN658" s="263"/>
      <c r="EPO658" s="282"/>
      <c r="EPP658" s="275"/>
      <c r="EPQ658" s="275"/>
      <c r="EPR658" s="263"/>
      <c r="EPS658" s="263"/>
      <c r="EPT658" s="263"/>
      <c r="EPU658" s="263"/>
      <c r="EPV658" s="263"/>
      <c r="EPW658" s="269"/>
      <c r="EPX658" s="263"/>
      <c r="EPY658" s="263"/>
      <c r="EPZ658" s="263"/>
      <c r="EQA658" s="263"/>
      <c r="EQB658" s="263"/>
      <c r="EQC658" s="263"/>
      <c r="EQD658" s="263"/>
      <c r="EQE658" s="263"/>
      <c r="EQF658" s="263"/>
      <c r="EQG658" s="263"/>
      <c r="EQH658" s="282"/>
      <c r="EQI658" s="275"/>
      <c r="EQJ658" s="275"/>
      <c r="EQK658" s="263"/>
      <c r="EQL658" s="263"/>
      <c r="EQM658" s="263"/>
      <c r="EQN658" s="263"/>
      <c r="EQO658" s="263"/>
      <c r="EQP658" s="269"/>
      <c r="EQQ658" s="263"/>
      <c r="EQR658" s="263"/>
      <c r="EQS658" s="263"/>
      <c r="EQT658" s="263"/>
      <c r="EQU658" s="263"/>
      <c r="EQV658" s="263"/>
      <c r="EQW658" s="263"/>
      <c r="EQX658" s="263"/>
      <c r="EQY658" s="263"/>
      <c r="EQZ658" s="263"/>
      <c r="ERA658" s="282"/>
      <c r="ERB658" s="275"/>
      <c r="ERC658" s="275"/>
      <c r="ERD658" s="263"/>
      <c r="ERE658" s="263"/>
      <c r="ERF658" s="263"/>
      <c r="ERG658" s="263"/>
      <c r="ERH658" s="263"/>
      <c r="ERI658" s="269"/>
      <c r="ERJ658" s="263"/>
      <c r="ERK658" s="263"/>
      <c r="ERL658" s="263"/>
      <c r="ERM658" s="263"/>
      <c r="ERN658" s="263"/>
      <c r="ERO658" s="263"/>
      <c r="ERP658" s="263"/>
      <c r="ERQ658" s="263"/>
      <c r="ERR658" s="263"/>
      <c r="ERS658" s="263"/>
      <c r="ERT658" s="282"/>
      <c r="ERU658" s="275"/>
      <c r="ERV658" s="275"/>
      <c r="ERW658" s="263"/>
      <c r="ERX658" s="263"/>
      <c r="ERY658" s="263"/>
      <c r="ERZ658" s="263"/>
      <c r="ESA658" s="263"/>
      <c r="ESB658" s="269"/>
      <c r="ESC658" s="263"/>
      <c r="ESD658" s="263"/>
      <c r="ESE658" s="263"/>
      <c r="ESF658" s="263"/>
      <c r="ESG658" s="263"/>
      <c r="ESH658" s="263"/>
      <c r="ESI658" s="263"/>
      <c r="ESJ658" s="263"/>
      <c r="ESK658" s="263"/>
      <c r="ESL658" s="263"/>
      <c r="ESM658" s="282"/>
      <c r="ESN658" s="275"/>
      <c r="ESO658" s="275"/>
      <c r="ESP658" s="263"/>
      <c r="ESQ658" s="263"/>
      <c r="ESR658" s="263"/>
      <c r="ESS658" s="263"/>
      <c r="EST658" s="263"/>
      <c r="ESU658" s="269"/>
      <c r="ESV658" s="263"/>
      <c r="ESW658" s="263"/>
      <c r="ESX658" s="263"/>
      <c r="ESY658" s="263"/>
      <c r="ESZ658" s="263"/>
      <c r="ETA658" s="263"/>
      <c r="ETB658" s="263"/>
      <c r="ETC658" s="263"/>
      <c r="ETD658" s="263"/>
      <c r="ETE658" s="263"/>
      <c r="ETF658" s="282"/>
      <c r="ETG658" s="275"/>
      <c r="ETH658" s="275"/>
      <c r="ETI658" s="263"/>
      <c r="ETJ658" s="263"/>
      <c r="ETK658" s="263"/>
      <c r="ETL658" s="263"/>
      <c r="ETM658" s="263"/>
      <c r="ETN658" s="269"/>
      <c r="ETO658" s="263"/>
      <c r="ETP658" s="263"/>
      <c r="ETQ658" s="263"/>
      <c r="ETR658" s="263"/>
      <c r="ETS658" s="263"/>
      <c r="ETT658" s="263"/>
      <c r="ETU658" s="263"/>
      <c r="ETV658" s="263"/>
      <c r="ETW658" s="263"/>
      <c r="ETX658" s="263"/>
      <c r="ETY658" s="282"/>
      <c r="ETZ658" s="275"/>
      <c r="EUA658" s="275"/>
      <c r="EUB658" s="263"/>
      <c r="EUC658" s="263"/>
      <c r="EUD658" s="263"/>
      <c r="EUE658" s="263"/>
      <c r="EUF658" s="263"/>
      <c r="EUG658" s="269"/>
      <c r="EUH658" s="263"/>
      <c r="EUI658" s="263"/>
      <c r="EUJ658" s="263"/>
      <c r="EUK658" s="263"/>
      <c r="EUL658" s="263"/>
      <c r="EUM658" s="263"/>
      <c r="EUN658" s="263"/>
      <c r="EUO658" s="263"/>
      <c r="EUP658" s="263"/>
      <c r="EUQ658" s="263"/>
      <c r="EUR658" s="282"/>
      <c r="EUS658" s="275"/>
      <c r="EUT658" s="275"/>
      <c r="EUU658" s="263"/>
      <c r="EUV658" s="263"/>
      <c r="EUW658" s="263"/>
      <c r="EUX658" s="263"/>
      <c r="EUY658" s="263"/>
      <c r="EUZ658" s="269"/>
      <c r="EVA658" s="263"/>
      <c r="EVB658" s="263"/>
      <c r="EVC658" s="263"/>
      <c r="EVD658" s="263"/>
      <c r="EVE658" s="263"/>
      <c r="EVF658" s="263"/>
      <c r="EVG658" s="263"/>
      <c r="EVH658" s="263"/>
      <c r="EVI658" s="263"/>
      <c r="EVJ658" s="263"/>
      <c r="EVK658" s="282"/>
      <c r="EVL658" s="275"/>
      <c r="EVM658" s="275"/>
      <c r="EVN658" s="263"/>
      <c r="EVO658" s="263"/>
      <c r="EVP658" s="263"/>
      <c r="EVQ658" s="263"/>
      <c r="EVR658" s="263"/>
      <c r="EVS658" s="269"/>
      <c r="EVT658" s="263"/>
      <c r="EVU658" s="263"/>
      <c r="EVV658" s="263"/>
      <c r="EVW658" s="263"/>
      <c r="EVX658" s="263"/>
      <c r="EVY658" s="263"/>
      <c r="EVZ658" s="263"/>
      <c r="EWA658" s="263"/>
      <c r="EWB658" s="263"/>
      <c r="EWC658" s="263"/>
      <c r="EWD658" s="282"/>
      <c r="EWE658" s="275"/>
      <c r="EWF658" s="275"/>
      <c r="EWG658" s="263"/>
      <c r="EWH658" s="263"/>
      <c r="EWI658" s="263"/>
      <c r="EWJ658" s="263"/>
      <c r="EWK658" s="263"/>
      <c r="EWL658" s="269"/>
      <c r="EWM658" s="263"/>
      <c r="EWN658" s="263"/>
      <c r="EWO658" s="263"/>
      <c r="EWP658" s="263"/>
      <c r="EWQ658" s="263"/>
      <c r="EWR658" s="263"/>
      <c r="EWS658" s="263"/>
      <c r="EWT658" s="263"/>
      <c r="EWU658" s="263"/>
      <c r="EWV658" s="263"/>
      <c r="EWW658" s="282"/>
      <c r="EWX658" s="275"/>
      <c r="EWY658" s="275"/>
      <c r="EWZ658" s="263"/>
      <c r="EXA658" s="263"/>
      <c r="EXB658" s="263"/>
      <c r="EXC658" s="263"/>
      <c r="EXD658" s="263"/>
      <c r="EXE658" s="269"/>
      <c r="EXF658" s="263"/>
      <c r="EXG658" s="263"/>
      <c r="EXH658" s="263"/>
      <c r="EXI658" s="263"/>
      <c r="EXJ658" s="263"/>
      <c r="EXK658" s="263"/>
      <c r="EXL658" s="263"/>
      <c r="EXM658" s="263"/>
      <c r="EXN658" s="263"/>
      <c r="EXO658" s="263"/>
      <c r="EXP658" s="282"/>
      <c r="EXQ658" s="275"/>
      <c r="EXR658" s="275"/>
      <c r="EXS658" s="263"/>
      <c r="EXT658" s="263"/>
      <c r="EXU658" s="263"/>
      <c r="EXV658" s="263"/>
      <c r="EXW658" s="263"/>
      <c r="EXX658" s="269"/>
      <c r="EXY658" s="263"/>
      <c r="EXZ658" s="263"/>
      <c r="EYA658" s="263"/>
      <c r="EYB658" s="263"/>
      <c r="EYC658" s="263"/>
      <c r="EYD658" s="263"/>
      <c r="EYE658" s="263"/>
      <c r="EYF658" s="263"/>
      <c r="EYG658" s="263"/>
      <c r="EYH658" s="263"/>
      <c r="EYI658" s="282"/>
      <c r="EYJ658" s="275"/>
      <c r="EYK658" s="275"/>
      <c r="EYL658" s="263"/>
      <c r="EYM658" s="263"/>
      <c r="EYN658" s="263"/>
      <c r="EYO658" s="263"/>
      <c r="EYP658" s="263"/>
      <c r="EYQ658" s="269"/>
      <c r="EYR658" s="263"/>
      <c r="EYS658" s="263"/>
      <c r="EYT658" s="263"/>
      <c r="EYU658" s="263"/>
      <c r="EYV658" s="263"/>
      <c r="EYW658" s="263"/>
      <c r="EYX658" s="263"/>
      <c r="EYY658" s="263"/>
      <c r="EYZ658" s="263"/>
      <c r="EZA658" s="263"/>
      <c r="EZB658" s="282"/>
      <c r="EZC658" s="275"/>
      <c r="EZD658" s="275"/>
      <c r="EZE658" s="263"/>
      <c r="EZF658" s="263"/>
      <c r="EZG658" s="263"/>
      <c r="EZH658" s="263"/>
      <c r="EZI658" s="263"/>
      <c r="EZJ658" s="269"/>
      <c r="EZK658" s="263"/>
      <c r="EZL658" s="263"/>
      <c r="EZM658" s="263"/>
      <c r="EZN658" s="263"/>
      <c r="EZO658" s="263"/>
      <c r="EZP658" s="263"/>
      <c r="EZQ658" s="263"/>
      <c r="EZR658" s="263"/>
      <c r="EZS658" s="263"/>
      <c r="EZT658" s="263"/>
      <c r="EZU658" s="282"/>
      <c r="EZV658" s="275"/>
      <c r="EZW658" s="275"/>
      <c r="EZX658" s="263"/>
      <c r="EZY658" s="263"/>
      <c r="EZZ658" s="263"/>
      <c r="FAA658" s="263"/>
      <c r="FAB658" s="263"/>
      <c r="FAC658" s="269"/>
      <c r="FAD658" s="263"/>
      <c r="FAE658" s="263"/>
      <c r="FAF658" s="263"/>
      <c r="FAG658" s="263"/>
      <c r="FAH658" s="263"/>
      <c r="FAI658" s="263"/>
      <c r="FAJ658" s="263"/>
      <c r="FAK658" s="263"/>
      <c r="FAL658" s="263"/>
      <c r="FAM658" s="263"/>
      <c r="FAN658" s="282"/>
      <c r="FAO658" s="275"/>
      <c r="FAP658" s="275"/>
      <c r="FAQ658" s="263"/>
      <c r="FAR658" s="263"/>
      <c r="FAS658" s="263"/>
      <c r="FAT658" s="263"/>
      <c r="FAU658" s="263"/>
      <c r="FAV658" s="269"/>
      <c r="FAW658" s="263"/>
      <c r="FAX658" s="263"/>
      <c r="FAY658" s="263"/>
      <c r="FAZ658" s="263"/>
      <c r="FBA658" s="263"/>
      <c r="FBB658" s="263"/>
      <c r="FBC658" s="263"/>
      <c r="FBD658" s="263"/>
      <c r="FBE658" s="263"/>
      <c r="FBF658" s="263"/>
      <c r="FBG658" s="282"/>
      <c r="FBH658" s="275"/>
      <c r="FBI658" s="275"/>
      <c r="FBJ658" s="263"/>
      <c r="FBK658" s="263"/>
      <c r="FBL658" s="263"/>
      <c r="FBM658" s="263"/>
      <c r="FBN658" s="263"/>
      <c r="FBO658" s="269"/>
      <c r="FBP658" s="263"/>
      <c r="FBQ658" s="263"/>
      <c r="FBR658" s="263"/>
      <c r="FBS658" s="263"/>
      <c r="FBT658" s="263"/>
      <c r="FBU658" s="263"/>
      <c r="FBV658" s="263"/>
      <c r="FBW658" s="263"/>
      <c r="FBX658" s="263"/>
      <c r="FBY658" s="263"/>
      <c r="FBZ658" s="282"/>
      <c r="FCA658" s="275"/>
      <c r="FCB658" s="275"/>
      <c r="FCC658" s="263"/>
      <c r="FCD658" s="263"/>
      <c r="FCE658" s="263"/>
      <c r="FCF658" s="263"/>
      <c r="FCG658" s="263"/>
      <c r="FCH658" s="269"/>
      <c r="FCI658" s="263"/>
      <c r="FCJ658" s="263"/>
      <c r="FCK658" s="263"/>
      <c r="FCL658" s="263"/>
      <c r="FCM658" s="263"/>
      <c r="FCN658" s="263"/>
      <c r="FCO658" s="263"/>
      <c r="FCP658" s="263"/>
      <c r="FCQ658" s="263"/>
      <c r="FCR658" s="263"/>
      <c r="FCS658" s="282"/>
      <c r="FCT658" s="275"/>
      <c r="FCU658" s="275"/>
      <c r="FCV658" s="263"/>
      <c r="FCW658" s="263"/>
      <c r="FCX658" s="263"/>
      <c r="FCY658" s="263"/>
      <c r="FCZ658" s="263"/>
      <c r="FDA658" s="269"/>
      <c r="FDB658" s="263"/>
      <c r="FDC658" s="263"/>
      <c r="FDD658" s="263"/>
      <c r="FDE658" s="263"/>
      <c r="FDF658" s="263"/>
      <c r="FDG658" s="263"/>
      <c r="FDH658" s="263"/>
      <c r="FDI658" s="263"/>
      <c r="FDJ658" s="263"/>
      <c r="FDK658" s="263"/>
      <c r="FDL658" s="282"/>
      <c r="FDM658" s="275"/>
      <c r="FDN658" s="275"/>
      <c r="FDO658" s="263"/>
      <c r="FDP658" s="263"/>
      <c r="FDQ658" s="263"/>
      <c r="FDR658" s="263"/>
      <c r="FDS658" s="263"/>
      <c r="FDT658" s="269"/>
      <c r="FDU658" s="263"/>
      <c r="FDV658" s="263"/>
      <c r="FDW658" s="263"/>
      <c r="FDX658" s="263"/>
      <c r="FDY658" s="263"/>
      <c r="FDZ658" s="263"/>
      <c r="FEA658" s="263"/>
      <c r="FEB658" s="263"/>
      <c r="FEC658" s="263"/>
      <c r="FED658" s="263"/>
      <c r="FEE658" s="282"/>
      <c r="FEF658" s="275"/>
      <c r="FEG658" s="275"/>
      <c r="FEH658" s="263"/>
      <c r="FEI658" s="263"/>
      <c r="FEJ658" s="263"/>
      <c r="FEK658" s="263"/>
      <c r="FEL658" s="263"/>
      <c r="FEM658" s="269"/>
      <c r="FEN658" s="263"/>
      <c r="FEO658" s="263"/>
      <c r="FEP658" s="263"/>
      <c r="FEQ658" s="263"/>
      <c r="FER658" s="263"/>
      <c r="FES658" s="263"/>
      <c r="FET658" s="263"/>
      <c r="FEU658" s="263"/>
      <c r="FEV658" s="263"/>
      <c r="FEW658" s="263"/>
      <c r="FEX658" s="282"/>
      <c r="FEY658" s="275"/>
      <c r="FEZ658" s="275"/>
      <c r="FFA658" s="263"/>
      <c r="FFB658" s="263"/>
      <c r="FFC658" s="263"/>
      <c r="FFD658" s="263"/>
      <c r="FFE658" s="263"/>
      <c r="FFF658" s="269"/>
      <c r="FFG658" s="263"/>
      <c r="FFH658" s="263"/>
      <c r="FFI658" s="263"/>
      <c r="FFJ658" s="263"/>
      <c r="FFK658" s="263"/>
      <c r="FFL658" s="263"/>
      <c r="FFM658" s="263"/>
      <c r="FFN658" s="263"/>
      <c r="FFO658" s="263"/>
      <c r="FFP658" s="263"/>
      <c r="FFQ658" s="282"/>
      <c r="FFR658" s="275"/>
      <c r="FFS658" s="275"/>
      <c r="FFT658" s="263"/>
      <c r="FFU658" s="263"/>
      <c r="FFV658" s="263"/>
      <c r="FFW658" s="263"/>
      <c r="FFX658" s="263"/>
      <c r="FFY658" s="269"/>
      <c r="FFZ658" s="263"/>
      <c r="FGA658" s="263"/>
      <c r="FGB658" s="263"/>
      <c r="FGC658" s="263"/>
      <c r="FGD658" s="263"/>
      <c r="FGE658" s="263"/>
      <c r="FGF658" s="263"/>
      <c r="FGG658" s="263"/>
      <c r="FGH658" s="263"/>
      <c r="FGI658" s="263"/>
      <c r="FGJ658" s="282"/>
      <c r="FGK658" s="275"/>
      <c r="FGL658" s="275"/>
      <c r="FGM658" s="263"/>
      <c r="FGN658" s="263"/>
      <c r="FGO658" s="263"/>
      <c r="FGP658" s="263"/>
      <c r="FGQ658" s="263"/>
      <c r="FGR658" s="269"/>
      <c r="FGS658" s="263"/>
      <c r="FGT658" s="263"/>
      <c r="FGU658" s="263"/>
      <c r="FGV658" s="263"/>
      <c r="FGW658" s="263"/>
      <c r="FGX658" s="263"/>
      <c r="FGY658" s="263"/>
      <c r="FGZ658" s="263"/>
      <c r="FHA658" s="263"/>
      <c r="FHB658" s="263"/>
      <c r="FHC658" s="282"/>
      <c r="FHD658" s="275"/>
      <c r="FHE658" s="275"/>
      <c r="FHF658" s="263"/>
      <c r="FHG658" s="263"/>
      <c r="FHH658" s="263"/>
      <c r="FHI658" s="263"/>
      <c r="FHJ658" s="263"/>
      <c r="FHK658" s="269"/>
      <c r="FHL658" s="263"/>
      <c r="FHM658" s="263"/>
      <c r="FHN658" s="263"/>
      <c r="FHO658" s="263"/>
      <c r="FHP658" s="263"/>
      <c r="FHQ658" s="263"/>
      <c r="FHR658" s="263"/>
      <c r="FHS658" s="263"/>
      <c r="FHT658" s="263"/>
      <c r="FHU658" s="263"/>
      <c r="FHV658" s="282"/>
      <c r="FHW658" s="275"/>
      <c r="FHX658" s="275"/>
      <c r="FHY658" s="263"/>
      <c r="FHZ658" s="263"/>
      <c r="FIA658" s="263"/>
      <c r="FIB658" s="263"/>
      <c r="FIC658" s="263"/>
      <c r="FID658" s="269"/>
      <c r="FIE658" s="263"/>
      <c r="FIF658" s="263"/>
      <c r="FIG658" s="263"/>
      <c r="FIH658" s="263"/>
      <c r="FII658" s="263"/>
      <c r="FIJ658" s="263"/>
      <c r="FIK658" s="263"/>
      <c r="FIL658" s="263"/>
      <c r="FIM658" s="263"/>
      <c r="FIN658" s="263"/>
      <c r="FIO658" s="282"/>
      <c r="FIP658" s="275"/>
      <c r="FIQ658" s="275"/>
      <c r="FIR658" s="263"/>
      <c r="FIS658" s="263"/>
      <c r="FIT658" s="263"/>
      <c r="FIU658" s="263"/>
      <c r="FIV658" s="263"/>
      <c r="FIW658" s="269"/>
      <c r="FIX658" s="263"/>
      <c r="FIY658" s="263"/>
      <c r="FIZ658" s="263"/>
      <c r="FJA658" s="263"/>
      <c r="FJB658" s="263"/>
      <c r="FJC658" s="263"/>
      <c r="FJD658" s="263"/>
      <c r="FJE658" s="263"/>
      <c r="FJF658" s="263"/>
      <c r="FJG658" s="263"/>
      <c r="FJH658" s="282"/>
      <c r="FJI658" s="275"/>
      <c r="FJJ658" s="275"/>
      <c r="FJK658" s="263"/>
      <c r="FJL658" s="263"/>
      <c r="FJM658" s="263"/>
      <c r="FJN658" s="263"/>
      <c r="FJO658" s="263"/>
      <c r="FJP658" s="269"/>
      <c r="FJQ658" s="263"/>
      <c r="FJR658" s="263"/>
      <c r="FJS658" s="263"/>
      <c r="FJT658" s="263"/>
      <c r="FJU658" s="263"/>
      <c r="FJV658" s="263"/>
      <c r="FJW658" s="263"/>
      <c r="FJX658" s="263"/>
      <c r="FJY658" s="263"/>
      <c r="FJZ658" s="263"/>
      <c r="FKA658" s="282"/>
      <c r="FKB658" s="275"/>
      <c r="FKC658" s="275"/>
      <c r="FKD658" s="263"/>
      <c r="FKE658" s="263"/>
      <c r="FKF658" s="263"/>
      <c r="FKG658" s="263"/>
      <c r="FKH658" s="263"/>
      <c r="FKI658" s="269"/>
      <c r="FKJ658" s="263"/>
      <c r="FKK658" s="263"/>
      <c r="FKL658" s="263"/>
      <c r="FKM658" s="263"/>
      <c r="FKN658" s="263"/>
      <c r="FKO658" s="263"/>
      <c r="FKP658" s="263"/>
      <c r="FKQ658" s="263"/>
      <c r="FKR658" s="263"/>
      <c r="FKS658" s="263"/>
      <c r="FKT658" s="282"/>
      <c r="FKU658" s="275"/>
      <c r="FKV658" s="275"/>
      <c r="FKW658" s="263"/>
      <c r="FKX658" s="263"/>
      <c r="FKY658" s="263"/>
      <c r="FKZ658" s="263"/>
      <c r="FLA658" s="263"/>
      <c r="FLB658" s="269"/>
      <c r="FLC658" s="263"/>
      <c r="FLD658" s="263"/>
      <c r="FLE658" s="263"/>
      <c r="FLF658" s="263"/>
      <c r="FLG658" s="263"/>
      <c r="FLH658" s="263"/>
      <c r="FLI658" s="263"/>
      <c r="FLJ658" s="263"/>
      <c r="FLK658" s="263"/>
      <c r="FLL658" s="263"/>
      <c r="FLM658" s="282"/>
      <c r="FLN658" s="275"/>
      <c r="FLO658" s="275"/>
      <c r="FLP658" s="263"/>
      <c r="FLQ658" s="263"/>
      <c r="FLR658" s="263"/>
      <c r="FLS658" s="263"/>
      <c r="FLT658" s="263"/>
      <c r="FLU658" s="269"/>
      <c r="FLV658" s="263"/>
      <c r="FLW658" s="263"/>
      <c r="FLX658" s="263"/>
      <c r="FLY658" s="263"/>
      <c r="FLZ658" s="263"/>
      <c r="FMA658" s="263"/>
      <c r="FMB658" s="263"/>
      <c r="FMC658" s="263"/>
      <c r="FMD658" s="263"/>
      <c r="FME658" s="263"/>
      <c r="FMF658" s="282"/>
      <c r="FMG658" s="275"/>
      <c r="FMH658" s="275"/>
      <c r="FMI658" s="263"/>
      <c r="FMJ658" s="263"/>
      <c r="FMK658" s="263"/>
      <c r="FML658" s="263"/>
      <c r="FMM658" s="263"/>
      <c r="FMN658" s="269"/>
      <c r="FMO658" s="263"/>
      <c r="FMP658" s="263"/>
      <c r="FMQ658" s="263"/>
      <c r="FMR658" s="263"/>
      <c r="FMS658" s="263"/>
      <c r="FMT658" s="263"/>
      <c r="FMU658" s="263"/>
      <c r="FMV658" s="263"/>
      <c r="FMW658" s="263"/>
      <c r="FMX658" s="263"/>
      <c r="FMY658" s="282"/>
      <c r="FMZ658" s="275"/>
      <c r="FNA658" s="275"/>
      <c r="FNB658" s="263"/>
      <c r="FNC658" s="263"/>
      <c r="FND658" s="263"/>
      <c r="FNE658" s="263"/>
      <c r="FNF658" s="263"/>
      <c r="FNG658" s="269"/>
      <c r="FNH658" s="263"/>
      <c r="FNI658" s="263"/>
      <c r="FNJ658" s="263"/>
      <c r="FNK658" s="263"/>
      <c r="FNL658" s="263"/>
      <c r="FNM658" s="263"/>
      <c r="FNN658" s="263"/>
      <c r="FNO658" s="263"/>
      <c r="FNP658" s="263"/>
      <c r="FNQ658" s="263"/>
      <c r="FNR658" s="282"/>
      <c r="FNS658" s="275"/>
      <c r="FNT658" s="275"/>
      <c r="FNU658" s="263"/>
      <c r="FNV658" s="263"/>
      <c r="FNW658" s="263"/>
      <c r="FNX658" s="263"/>
      <c r="FNY658" s="263"/>
      <c r="FNZ658" s="269"/>
      <c r="FOA658" s="263"/>
      <c r="FOB658" s="263"/>
      <c r="FOC658" s="263"/>
      <c r="FOD658" s="263"/>
      <c r="FOE658" s="263"/>
      <c r="FOF658" s="263"/>
      <c r="FOG658" s="263"/>
      <c r="FOH658" s="263"/>
      <c r="FOI658" s="263"/>
      <c r="FOJ658" s="263"/>
      <c r="FOK658" s="282"/>
      <c r="FOL658" s="275"/>
      <c r="FOM658" s="275"/>
      <c r="FON658" s="263"/>
      <c r="FOO658" s="263"/>
      <c r="FOP658" s="263"/>
      <c r="FOQ658" s="263"/>
      <c r="FOR658" s="263"/>
      <c r="FOS658" s="269"/>
      <c r="FOT658" s="263"/>
      <c r="FOU658" s="263"/>
      <c r="FOV658" s="263"/>
      <c r="FOW658" s="263"/>
      <c r="FOX658" s="263"/>
      <c r="FOY658" s="263"/>
      <c r="FOZ658" s="263"/>
      <c r="FPA658" s="263"/>
      <c r="FPB658" s="263"/>
      <c r="FPC658" s="263"/>
      <c r="FPD658" s="282"/>
      <c r="FPE658" s="275"/>
      <c r="FPF658" s="275"/>
      <c r="FPG658" s="263"/>
      <c r="FPH658" s="263"/>
      <c r="FPI658" s="263"/>
      <c r="FPJ658" s="263"/>
      <c r="FPK658" s="263"/>
      <c r="FPL658" s="269"/>
      <c r="FPM658" s="263"/>
      <c r="FPN658" s="263"/>
      <c r="FPO658" s="263"/>
      <c r="FPP658" s="263"/>
      <c r="FPQ658" s="263"/>
      <c r="FPR658" s="263"/>
      <c r="FPS658" s="263"/>
      <c r="FPT658" s="263"/>
      <c r="FPU658" s="263"/>
      <c r="FPV658" s="263"/>
      <c r="FPW658" s="282"/>
      <c r="FPX658" s="275"/>
      <c r="FPY658" s="275"/>
      <c r="FPZ658" s="263"/>
      <c r="FQA658" s="263"/>
      <c r="FQB658" s="263"/>
      <c r="FQC658" s="263"/>
      <c r="FQD658" s="263"/>
      <c r="FQE658" s="269"/>
      <c r="FQF658" s="263"/>
      <c r="FQG658" s="263"/>
      <c r="FQH658" s="263"/>
      <c r="FQI658" s="263"/>
      <c r="FQJ658" s="263"/>
      <c r="FQK658" s="263"/>
      <c r="FQL658" s="263"/>
      <c r="FQM658" s="263"/>
      <c r="FQN658" s="263"/>
      <c r="FQO658" s="263"/>
      <c r="FQP658" s="282"/>
      <c r="FQQ658" s="275"/>
      <c r="FQR658" s="275"/>
      <c r="FQS658" s="263"/>
      <c r="FQT658" s="263"/>
      <c r="FQU658" s="263"/>
      <c r="FQV658" s="263"/>
      <c r="FQW658" s="263"/>
      <c r="FQX658" s="269"/>
      <c r="FQY658" s="263"/>
      <c r="FQZ658" s="263"/>
      <c r="FRA658" s="263"/>
      <c r="FRB658" s="263"/>
      <c r="FRC658" s="263"/>
      <c r="FRD658" s="263"/>
      <c r="FRE658" s="263"/>
      <c r="FRF658" s="263"/>
      <c r="FRG658" s="263"/>
      <c r="FRH658" s="263"/>
      <c r="FRI658" s="282"/>
      <c r="FRJ658" s="275"/>
      <c r="FRK658" s="275"/>
      <c r="FRL658" s="263"/>
      <c r="FRM658" s="263"/>
      <c r="FRN658" s="263"/>
      <c r="FRO658" s="263"/>
      <c r="FRP658" s="263"/>
      <c r="FRQ658" s="269"/>
      <c r="FRR658" s="263"/>
      <c r="FRS658" s="263"/>
      <c r="FRT658" s="263"/>
      <c r="FRU658" s="263"/>
      <c r="FRV658" s="263"/>
      <c r="FRW658" s="263"/>
      <c r="FRX658" s="263"/>
      <c r="FRY658" s="263"/>
      <c r="FRZ658" s="263"/>
      <c r="FSA658" s="263"/>
      <c r="FSB658" s="282"/>
      <c r="FSC658" s="275"/>
      <c r="FSD658" s="275"/>
      <c r="FSE658" s="263"/>
      <c r="FSF658" s="263"/>
      <c r="FSG658" s="263"/>
      <c r="FSH658" s="263"/>
      <c r="FSI658" s="263"/>
      <c r="FSJ658" s="269"/>
      <c r="FSK658" s="263"/>
      <c r="FSL658" s="263"/>
      <c r="FSM658" s="263"/>
      <c r="FSN658" s="263"/>
      <c r="FSO658" s="263"/>
      <c r="FSP658" s="263"/>
      <c r="FSQ658" s="263"/>
      <c r="FSR658" s="263"/>
      <c r="FSS658" s="263"/>
      <c r="FST658" s="263"/>
      <c r="FSU658" s="282"/>
      <c r="FSV658" s="275"/>
      <c r="FSW658" s="275"/>
      <c r="FSX658" s="263"/>
      <c r="FSY658" s="263"/>
      <c r="FSZ658" s="263"/>
      <c r="FTA658" s="263"/>
      <c r="FTB658" s="263"/>
      <c r="FTC658" s="269"/>
      <c r="FTD658" s="263"/>
      <c r="FTE658" s="263"/>
      <c r="FTF658" s="263"/>
      <c r="FTG658" s="263"/>
      <c r="FTH658" s="263"/>
      <c r="FTI658" s="263"/>
      <c r="FTJ658" s="263"/>
      <c r="FTK658" s="263"/>
      <c r="FTL658" s="263"/>
      <c r="FTM658" s="263"/>
      <c r="FTN658" s="282"/>
      <c r="FTO658" s="275"/>
      <c r="FTP658" s="275"/>
      <c r="FTQ658" s="263"/>
      <c r="FTR658" s="263"/>
      <c r="FTS658" s="263"/>
      <c r="FTT658" s="263"/>
      <c r="FTU658" s="263"/>
      <c r="FTV658" s="269"/>
      <c r="FTW658" s="263"/>
      <c r="FTX658" s="263"/>
      <c r="FTY658" s="263"/>
      <c r="FTZ658" s="263"/>
      <c r="FUA658" s="263"/>
      <c r="FUB658" s="263"/>
      <c r="FUC658" s="263"/>
      <c r="FUD658" s="263"/>
      <c r="FUE658" s="263"/>
      <c r="FUF658" s="263"/>
      <c r="FUG658" s="282"/>
      <c r="FUH658" s="275"/>
      <c r="FUI658" s="275"/>
      <c r="FUJ658" s="263"/>
      <c r="FUK658" s="263"/>
      <c r="FUL658" s="263"/>
      <c r="FUM658" s="263"/>
      <c r="FUN658" s="263"/>
      <c r="FUO658" s="269"/>
      <c r="FUP658" s="263"/>
      <c r="FUQ658" s="263"/>
      <c r="FUR658" s="263"/>
      <c r="FUS658" s="263"/>
      <c r="FUT658" s="263"/>
      <c r="FUU658" s="263"/>
      <c r="FUV658" s="263"/>
      <c r="FUW658" s="263"/>
      <c r="FUX658" s="263"/>
      <c r="FUY658" s="263"/>
      <c r="FUZ658" s="282"/>
      <c r="FVA658" s="275"/>
      <c r="FVB658" s="275"/>
      <c r="FVC658" s="263"/>
      <c r="FVD658" s="263"/>
      <c r="FVE658" s="263"/>
      <c r="FVF658" s="263"/>
      <c r="FVG658" s="263"/>
      <c r="FVH658" s="269"/>
      <c r="FVI658" s="263"/>
      <c r="FVJ658" s="263"/>
      <c r="FVK658" s="263"/>
      <c r="FVL658" s="263"/>
      <c r="FVM658" s="263"/>
      <c r="FVN658" s="263"/>
      <c r="FVO658" s="263"/>
      <c r="FVP658" s="263"/>
      <c r="FVQ658" s="263"/>
      <c r="FVR658" s="263"/>
      <c r="FVS658" s="282"/>
      <c r="FVT658" s="275"/>
      <c r="FVU658" s="275"/>
      <c r="FVV658" s="263"/>
      <c r="FVW658" s="263"/>
      <c r="FVX658" s="263"/>
      <c r="FVY658" s="263"/>
      <c r="FVZ658" s="263"/>
      <c r="FWA658" s="269"/>
      <c r="FWB658" s="263"/>
      <c r="FWC658" s="263"/>
      <c r="FWD658" s="263"/>
      <c r="FWE658" s="263"/>
      <c r="FWF658" s="263"/>
      <c r="FWG658" s="263"/>
      <c r="FWH658" s="263"/>
      <c r="FWI658" s="263"/>
      <c r="FWJ658" s="263"/>
      <c r="FWK658" s="263"/>
      <c r="FWL658" s="282"/>
      <c r="FWM658" s="275"/>
      <c r="FWN658" s="275"/>
      <c r="FWO658" s="263"/>
      <c r="FWP658" s="263"/>
      <c r="FWQ658" s="263"/>
      <c r="FWR658" s="263"/>
      <c r="FWS658" s="263"/>
      <c r="FWT658" s="269"/>
      <c r="FWU658" s="263"/>
      <c r="FWV658" s="263"/>
      <c r="FWW658" s="263"/>
      <c r="FWX658" s="263"/>
      <c r="FWY658" s="263"/>
      <c r="FWZ658" s="263"/>
      <c r="FXA658" s="263"/>
      <c r="FXB658" s="263"/>
      <c r="FXC658" s="263"/>
      <c r="FXD658" s="263"/>
      <c r="FXE658" s="282"/>
      <c r="FXF658" s="275"/>
      <c r="FXG658" s="275"/>
      <c r="FXH658" s="263"/>
      <c r="FXI658" s="263"/>
      <c r="FXJ658" s="263"/>
      <c r="FXK658" s="263"/>
      <c r="FXL658" s="263"/>
      <c r="FXM658" s="269"/>
      <c r="FXN658" s="263"/>
      <c r="FXO658" s="263"/>
      <c r="FXP658" s="263"/>
      <c r="FXQ658" s="263"/>
      <c r="FXR658" s="263"/>
      <c r="FXS658" s="263"/>
      <c r="FXT658" s="263"/>
      <c r="FXU658" s="263"/>
      <c r="FXV658" s="263"/>
      <c r="FXW658" s="263"/>
      <c r="FXX658" s="282"/>
      <c r="FXY658" s="275"/>
      <c r="FXZ658" s="275"/>
      <c r="FYA658" s="263"/>
      <c r="FYB658" s="263"/>
      <c r="FYC658" s="263"/>
      <c r="FYD658" s="263"/>
      <c r="FYE658" s="263"/>
      <c r="FYF658" s="269"/>
      <c r="FYG658" s="263"/>
      <c r="FYH658" s="263"/>
      <c r="FYI658" s="263"/>
      <c r="FYJ658" s="263"/>
      <c r="FYK658" s="263"/>
      <c r="FYL658" s="263"/>
      <c r="FYM658" s="263"/>
      <c r="FYN658" s="263"/>
      <c r="FYO658" s="263"/>
      <c r="FYP658" s="263"/>
      <c r="FYQ658" s="282"/>
      <c r="FYR658" s="275"/>
      <c r="FYS658" s="275"/>
      <c r="FYT658" s="263"/>
      <c r="FYU658" s="263"/>
      <c r="FYV658" s="263"/>
      <c r="FYW658" s="263"/>
      <c r="FYX658" s="263"/>
      <c r="FYY658" s="269"/>
      <c r="FYZ658" s="263"/>
      <c r="FZA658" s="263"/>
      <c r="FZB658" s="263"/>
      <c r="FZC658" s="263"/>
      <c r="FZD658" s="263"/>
      <c r="FZE658" s="263"/>
      <c r="FZF658" s="263"/>
      <c r="FZG658" s="263"/>
      <c r="FZH658" s="263"/>
      <c r="FZI658" s="263"/>
      <c r="FZJ658" s="282"/>
      <c r="FZK658" s="275"/>
      <c r="FZL658" s="275"/>
      <c r="FZM658" s="263"/>
      <c r="FZN658" s="263"/>
      <c r="FZO658" s="263"/>
      <c r="FZP658" s="263"/>
      <c r="FZQ658" s="263"/>
      <c r="FZR658" s="269"/>
      <c r="FZS658" s="263"/>
      <c r="FZT658" s="263"/>
      <c r="FZU658" s="263"/>
      <c r="FZV658" s="263"/>
      <c r="FZW658" s="263"/>
      <c r="FZX658" s="263"/>
      <c r="FZY658" s="263"/>
      <c r="FZZ658" s="263"/>
      <c r="GAA658" s="263"/>
      <c r="GAB658" s="263"/>
      <c r="GAC658" s="282"/>
      <c r="GAD658" s="275"/>
      <c r="GAE658" s="275"/>
      <c r="GAF658" s="263"/>
      <c r="GAG658" s="263"/>
      <c r="GAH658" s="263"/>
      <c r="GAI658" s="263"/>
      <c r="GAJ658" s="263"/>
      <c r="GAK658" s="269"/>
      <c r="GAL658" s="263"/>
      <c r="GAM658" s="263"/>
      <c r="GAN658" s="263"/>
      <c r="GAO658" s="263"/>
      <c r="GAP658" s="263"/>
      <c r="GAQ658" s="263"/>
      <c r="GAR658" s="263"/>
      <c r="GAS658" s="263"/>
      <c r="GAT658" s="263"/>
      <c r="GAU658" s="263"/>
      <c r="GAV658" s="282"/>
      <c r="GAW658" s="275"/>
      <c r="GAX658" s="275"/>
      <c r="GAY658" s="263"/>
      <c r="GAZ658" s="263"/>
      <c r="GBA658" s="263"/>
      <c r="GBB658" s="263"/>
      <c r="GBC658" s="263"/>
      <c r="GBD658" s="269"/>
      <c r="GBE658" s="263"/>
      <c r="GBF658" s="263"/>
      <c r="GBG658" s="263"/>
      <c r="GBH658" s="263"/>
      <c r="GBI658" s="263"/>
      <c r="GBJ658" s="263"/>
      <c r="GBK658" s="263"/>
      <c r="GBL658" s="263"/>
      <c r="GBM658" s="263"/>
      <c r="GBN658" s="263"/>
      <c r="GBO658" s="282"/>
      <c r="GBP658" s="275"/>
      <c r="GBQ658" s="275"/>
      <c r="GBR658" s="263"/>
      <c r="GBS658" s="263"/>
      <c r="GBT658" s="263"/>
      <c r="GBU658" s="263"/>
      <c r="GBV658" s="263"/>
      <c r="GBW658" s="269"/>
      <c r="GBX658" s="263"/>
      <c r="GBY658" s="263"/>
      <c r="GBZ658" s="263"/>
      <c r="GCA658" s="263"/>
      <c r="GCB658" s="263"/>
      <c r="GCC658" s="263"/>
      <c r="GCD658" s="263"/>
      <c r="GCE658" s="263"/>
      <c r="GCF658" s="263"/>
      <c r="GCG658" s="263"/>
      <c r="GCH658" s="282"/>
      <c r="GCI658" s="275"/>
      <c r="GCJ658" s="275"/>
      <c r="GCK658" s="263"/>
      <c r="GCL658" s="263"/>
      <c r="GCM658" s="263"/>
      <c r="GCN658" s="263"/>
      <c r="GCO658" s="263"/>
      <c r="GCP658" s="269"/>
      <c r="GCQ658" s="263"/>
      <c r="GCR658" s="263"/>
      <c r="GCS658" s="263"/>
      <c r="GCT658" s="263"/>
      <c r="GCU658" s="263"/>
      <c r="GCV658" s="263"/>
      <c r="GCW658" s="263"/>
      <c r="GCX658" s="263"/>
      <c r="GCY658" s="263"/>
      <c r="GCZ658" s="263"/>
      <c r="GDA658" s="282"/>
      <c r="GDB658" s="275"/>
      <c r="GDC658" s="275"/>
      <c r="GDD658" s="263"/>
      <c r="GDE658" s="263"/>
      <c r="GDF658" s="263"/>
      <c r="GDG658" s="263"/>
      <c r="GDH658" s="263"/>
      <c r="GDI658" s="269"/>
      <c r="GDJ658" s="263"/>
      <c r="GDK658" s="263"/>
      <c r="GDL658" s="263"/>
      <c r="GDM658" s="263"/>
      <c r="GDN658" s="263"/>
      <c r="GDO658" s="263"/>
      <c r="GDP658" s="263"/>
      <c r="GDQ658" s="263"/>
      <c r="GDR658" s="263"/>
      <c r="GDS658" s="263"/>
      <c r="GDT658" s="282"/>
      <c r="GDU658" s="275"/>
      <c r="GDV658" s="275"/>
      <c r="GDW658" s="263"/>
      <c r="GDX658" s="263"/>
      <c r="GDY658" s="263"/>
      <c r="GDZ658" s="263"/>
      <c r="GEA658" s="263"/>
      <c r="GEB658" s="269"/>
      <c r="GEC658" s="263"/>
      <c r="GED658" s="263"/>
      <c r="GEE658" s="263"/>
      <c r="GEF658" s="263"/>
      <c r="GEG658" s="263"/>
      <c r="GEH658" s="263"/>
      <c r="GEI658" s="263"/>
      <c r="GEJ658" s="263"/>
      <c r="GEK658" s="263"/>
      <c r="GEL658" s="263"/>
      <c r="GEM658" s="282"/>
      <c r="GEN658" s="275"/>
      <c r="GEO658" s="275"/>
      <c r="GEP658" s="263"/>
      <c r="GEQ658" s="263"/>
      <c r="GER658" s="263"/>
      <c r="GES658" s="263"/>
      <c r="GET658" s="263"/>
      <c r="GEU658" s="269"/>
      <c r="GEV658" s="263"/>
      <c r="GEW658" s="263"/>
      <c r="GEX658" s="263"/>
      <c r="GEY658" s="263"/>
      <c r="GEZ658" s="263"/>
      <c r="GFA658" s="263"/>
      <c r="GFB658" s="263"/>
      <c r="GFC658" s="263"/>
      <c r="GFD658" s="263"/>
      <c r="GFE658" s="263"/>
      <c r="GFF658" s="282"/>
      <c r="GFG658" s="275"/>
      <c r="GFH658" s="275"/>
      <c r="GFI658" s="263"/>
      <c r="GFJ658" s="263"/>
      <c r="GFK658" s="263"/>
      <c r="GFL658" s="263"/>
      <c r="GFM658" s="263"/>
      <c r="GFN658" s="269"/>
      <c r="GFO658" s="263"/>
      <c r="GFP658" s="263"/>
      <c r="GFQ658" s="263"/>
      <c r="GFR658" s="263"/>
      <c r="GFS658" s="263"/>
      <c r="GFT658" s="263"/>
      <c r="GFU658" s="263"/>
      <c r="GFV658" s="263"/>
      <c r="GFW658" s="263"/>
      <c r="GFX658" s="263"/>
      <c r="GFY658" s="282"/>
      <c r="GFZ658" s="275"/>
      <c r="GGA658" s="275"/>
      <c r="GGB658" s="263"/>
      <c r="GGC658" s="263"/>
      <c r="GGD658" s="263"/>
      <c r="GGE658" s="263"/>
      <c r="GGF658" s="263"/>
      <c r="GGG658" s="269"/>
      <c r="GGH658" s="263"/>
      <c r="GGI658" s="263"/>
      <c r="GGJ658" s="263"/>
      <c r="GGK658" s="263"/>
      <c r="GGL658" s="263"/>
      <c r="GGM658" s="263"/>
      <c r="GGN658" s="263"/>
      <c r="GGO658" s="263"/>
      <c r="GGP658" s="263"/>
      <c r="GGQ658" s="263"/>
      <c r="GGR658" s="282"/>
      <c r="GGS658" s="275"/>
      <c r="GGT658" s="275"/>
      <c r="GGU658" s="263"/>
      <c r="GGV658" s="263"/>
      <c r="GGW658" s="263"/>
      <c r="GGX658" s="263"/>
      <c r="GGY658" s="263"/>
      <c r="GGZ658" s="269"/>
      <c r="GHA658" s="263"/>
      <c r="GHB658" s="263"/>
      <c r="GHC658" s="263"/>
      <c r="GHD658" s="263"/>
      <c r="GHE658" s="263"/>
      <c r="GHF658" s="263"/>
      <c r="GHG658" s="263"/>
      <c r="GHH658" s="263"/>
      <c r="GHI658" s="263"/>
      <c r="GHJ658" s="263"/>
      <c r="GHK658" s="282"/>
      <c r="GHL658" s="275"/>
      <c r="GHM658" s="275"/>
      <c r="GHN658" s="263"/>
      <c r="GHO658" s="263"/>
      <c r="GHP658" s="263"/>
      <c r="GHQ658" s="263"/>
      <c r="GHR658" s="263"/>
      <c r="GHS658" s="269"/>
      <c r="GHT658" s="263"/>
      <c r="GHU658" s="263"/>
      <c r="GHV658" s="263"/>
      <c r="GHW658" s="263"/>
      <c r="GHX658" s="263"/>
      <c r="GHY658" s="263"/>
      <c r="GHZ658" s="263"/>
      <c r="GIA658" s="263"/>
      <c r="GIB658" s="263"/>
      <c r="GIC658" s="263"/>
      <c r="GID658" s="282"/>
      <c r="GIE658" s="275"/>
      <c r="GIF658" s="275"/>
      <c r="GIG658" s="263"/>
      <c r="GIH658" s="263"/>
      <c r="GII658" s="263"/>
      <c r="GIJ658" s="263"/>
      <c r="GIK658" s="263"/>
      <c r="GIL658" s="269"/>
      <c r="GIM658" s="263"/>
      <c r="GIN658" s="263"/>
      <c r="GIO658" s="263"/>
      <c r="GIP658" s="263"/>
      <c r="GIQ658" s="263"/>
      <c r="GIR658" s="263"/>
      <c r="GIS658" s="263"/>
      <c r="GIT658" s="263"/>
      <c r="GIU658" s="263"/>
      <c r="GIV658" s="263"/>
      <c r="GIW658" s="282"/>
      <c r="GIX658" s="275"/>
      <c r="GIY658" s="275"/>
      <c r="GIZ658" s="263"/>
      <c r="GJA658" s="263"/>
      <c r="GJB658" s="263"/>
      <c r="GJC658" s="263"/>
      <c r="GJD658" s="263"/>
      <c r="GJE658" s="269"/>
      <c r="GJF658" s="263"/>
      <c r="GJG658" s="263"/>
      <c r="GJH658" s="263"/>
      <c r="GJI658" s="263"/>
      <c r="GJJ658" s="263"/>
      <c r="GJK658" s="263"/>
      <c r="GJL658" s="263"/>
      <c r="GJM658" s="263"/>
      <c r="GJN658" s="263"/>
      <c r="GJO658" s="263"/>
      <c r="GJP658" s="282"/>
      <c r="GJQ658" s="275"/>
      <c r="GJR658" s="275"/>
      <c r="GJS658" s="263"/>
      <c r="GJT658" s="263"/>
      <c r="GJU658" s="263"/>
      <c r="GJV658" s="263"/>
      <c r="GJW658" s="263"/>
      <c r="GJX658" s="269"/>
      <c r="GJY658" s="263"/>
      <c r="GJZ658" s="263"/>
      <c r="GKA658" s="263"/>
      <c r="GKB658" s="263"/>
      <c r="GKC658" s="263"/>
      <c r="GKD658" s="263"/>
      <c r="GKE658" s="263"/>
      <c r="GKF658" s="263"/>
      <c r="GKG658" s="263"/>
      <c r="GKH658" s="263"/>
      <c r="GKI658" s="282"/>
      <c r="GKJ658" s="275"/>
      <c r="GKK658" s="275"/>
      <c r="GKL658" s="263"/>
      <c r="GKM658" s="263"/>
      <c r="GKN658" s="263"/>
      <c r="GKO658" s="263"/>
      <c r="GKP658" s="263"/>
      <c r="GKQ658" s="269"/>
      <c r="GKR658" s="263"/>
      <c r="GKS658" s="263"/>
      <c r="GKT658" s="263"/>
      <c r="GKU658" s="263"/>
      <c r="GKV658" s="263"/>
      <c r="GKW658" s="263"/>
      <c r="GKX658" s="263"/>
      <c r="GKY658" s="263"/>
      <c r="GKZ658" s="263"/>
      <c r="GLA658" s="263"/>
      <c r="GLB658" s="282"/>
      <c r="GLC658" s="275"/>
      <c r="GLD658" s="275"/>
      <c r="GLE658" s="263"/>
      <c r="GLF658" s="263"/>
      <c r="GLG658" s="263"/>
      <c r="GLH658" s="263"/>
      <c r="GLI658" s="263"/>
      <c r="GLJ658" s="269"/>
      <c r="GLK658" s="263"/>
      <c r="GLL658" s="263"/>
      <c r="GLM658" s="263"/>
      <c r="GLN658" s="263"/>
      <c r="GLO658" s="263"/>
      <c r="GLP658" s="263"/>
      <c r="GLQ658" s="263"/>
      <c r="GLR658" s="263"/>
      <c r="GLS658" s="263"/>
      <c r="GLT658" s="263"/>
      <c r="GLU658" s="282"/>
      <c r="GLV658" s="275"/>
      <c r="GLW658" s="275"/>
      <c r="GLX658" s="263"/>
      <c r="GLY658" s="263"/>
      <c r="GLZ658" s="263"/>
      <c r="GMA658" s="263"/>
      <c r="GMB658" s="263"/>
      <c r="GMC658" s="269"/>
      <c r="GMD658" s="263"/>
      <c r="GME658" s="263"/>
      <c r="GMF658" s="263"/>
      <c r="GMG658" s="263"/>
      <c r="GMH658" s="263"/>
      <c r="GMI658" s="263"/>
      <c r="GMJ658" s="263"/>
      <c r="GMK658" s="263"/>
      <c r="GML658" s="263"/>
      <c r="GMM658" s="263"/>
      <c r="GMN658" s="282"/>
      <c r="GMO658" s="275"/>
      <c r="GMP658" s="275"/>
      <c r="GMQ658" s="263"/>
      <c r="GMR658" s="263"/>
      <c r="GMS658" s="263"/>
      <c r="GMT658" s="263"/>
      <c r="GMU658" s="263"/>
      <c r="GMV658" s="269"/>
      <c r="GMW658" s="263"/>
      <c r="GMX658" s="263"/>
      <c r="GMY658" s="263"/>
      <c r="GMZ658" s="263"/>
      <c r="GNA658" s="263"/>
      <c r="GNB658" s="263"/>
      <c r="GNC658" s="263"/>
      <c r="GND658" s="263"/>
      <c r="GNE658" s="263"/>
      <c r="GNF658" s="263"/>
      <c r="GNG658" s="282"/>
      <c r="GNH658" s="275"/>
      <c r="GNI658" s="275"/>
      <c r="GNJ658" s="263"/>
      <c r="GNK658" s="263"/>
      <c r="GNL658" s="263"/>
      <c r="GNM658" s="263"/>
      <c r="GNN658" s="263"/>
      <c r="GNO658" s="269"/>
      <c r="GNP658" s="263"/>
      <c r="GNQ658" s="263"/>
      <c r="GNR658" s="263"/>
      <c r="GNS658" s="263"/>
      <c r="GNT658" s="263"/>
      <c r="GNU658" s="263"/>
      <c r="GNV658" s="263"/>
      <c r="GNW658" s="263"/>
      <c r="GNX658" s="263"/>
      <c r="GNY658" s="263"/>
      <c r="GNZ658" s="282"/>
      <c r="GOA658" s="275"/>
      <c r="GOB658" s="275"/>
      <c r="GOC658" s="263"/>
      <c r="GOD658" s="263"/>
      <c r="GOE658" s="263"/>
      <c r="GOF658" s="263"/>
      <c r="GOG658" s="263"/>
      <c r="GOH658" s="269"/>
      <c r="GOI658" s="263"/>
      <c r="GOJ658" s="263"/>
      <c r="GOK658" s="263"/>
      <c r="GOL658" s="263"/>
      <c r="GOM658" s="263"/>
      <c r="GON658" s="263"/>
      <c r="GOO658" s="263"/>
      <c r="GOP658" s="263"/>
      <c r="GOQ658" s="263"/>
      <c r="GOR658" s="263"/>
      <c r="GOS658" s="282"/>
      <c r="GOT658" s="275"/>
      <c r="GOU658" s="275"/>
      <c r="GOV658" s="263"/>
      <c r="GOW658" s="263"/>
      <c r="GOX658" s="263"/>
      <c r="GOY658" s="263"/>
      <c r="GOZ658" s="263"/>
      <c r="GPA658" s="269"/>
      <c r="GPB658" s="263"/>
      <c r="GPC658" s="263"/>
      <c r="GPD658" s="263"/>
      <c r="GPE658" s="263"/>
      <c r="GPF658" s="263"/>
      <c r="GPG658" s="263"/>
      <c r="GPH658" s="263"/>
      <c r="GPI658" s="263"/>
      <c r="GPJ658" s="263"/>
      <c r="GPK658" s="263"/>
      <c r="GPL658" s="282"/>
      <c r="GPM658" s="275"/>
      <c r="GPN658" s="275"/>
      <c r="GPO658" s="263"/>
      <c r="GPP658" s="263"/>
      <c r="GPQ658" s="263"/>
      <c r="GPR658" s="263"/>
      <c r="GPS658" s="263"/>
      <c r="GPT658" s="269"/>
      <c r="GPU658" s="263"/>
      <c r="GPV658" s="263"/>
      <c r="GPW658" s="263"/>
      <c r="GPX658" s="263"/>
      <c r="GPY658" s="263"/>
      <c r="GPZ658" s="263"/>
      <c r="GQA658" s="263"/>
      <c r="GQB658" s="263"/>
      <c r="GQC658" s="263"/>
      <c r="GQD658" s="263"/>
      <c r="GQE658" s="282"/>
      <c r="GQF658" s="275"/>
      <c r="GQG658" s="275"/>
      <c r="GQH658" s="263"/>
      <c r="GQI658" s="263"/>
      <c r="GQJ658" s="263"/>
      <c r="GQK658" s="263"/>
      <c r="GQL658" s="263"/>
      <c r="GQM658" s="269"/>
      <c r="GQN658" s="263"/>
      <c r="GQO658" s="263"/>
      <c r="GQP658" s="263"/>
      <c r="GQQ658" s="263"/>
      <c r="GQR658" s="263"/>
      <c r="GQS658" s="263"/>
      <c r="GQT658" s="263"/>
      <c r="GQU658" s="263"/>
      <c r="GQV658" s="263"/>
      <c r="GQW658" s="263"/>
      <c r="GQX658" s="282"/>
      <c r="GQY658" s="275"/>
      <c r="GQZ658" s="275"/>
      <c r="GRA658" s="263"/>
      <c r="GRB658" s="263"/>
      <c r="GRC658" s="263"/>
      <c r="GRD658" s="263"/>
      <c r="GRE658" s="263"/>
      <c r="GRF658" s="269"/>
      <c r="GRG658" s="263"/>
      <c r="GRH658" s="263"/>
      <c r="GRI658" s="263"/>
      <c r="GRJ658" s="263"/>
      <c r="GRK658" s="263"/>
      <c r="GRL658" s="263"/>
      <c r="GRM658" s="263"/>
      <c r="GRN658" s="263"/>
      <c r="GRO658" s="263"/>
      <c r="GRP658" s="263"/>
      <c r="GRQ658" s="282"/>
      <c r="GRR658" s="275"/>
      <c r="GRS658" s="275"/>
      <c r="GRT658" s="263"/>
      <c r="GRU658" s="263"/>
      <c r="GRV658" s="263"/>
      <c r="GRW658" s="263"/>
      <c r="GRX658" s="263"/>
      <c r="GRY658" s="269"/>
      <c r="GRZ658" s="263"/>
      <c r="GSA658" s="263"/>
      <c r="GSB658" s="263"/>
      <c r="GSC658" s="263"/>
      <c r="GSD658" s="263"/>
      <c r="GSE658" s="263"/>
      <c r="GSF658" s="263"/>
      <c r="GSG658" s="263"/>
      <c r="GSH658" s="263"/>
      <c r="GSI658" s="263"/>
      <c r="GSJ658" s="282"/>
      <c r="GSK658" s="275"/>
      <c r="GSL658" s="275"/>
      <c r="GSM658" s="263"/>
      <c r="GSN658" s="263"/>
      <c r="GSO658" s="263"/>
      <c r="GSP658" s="263"/>
      <c r="GSQ658" s="263"/>
      <c r="GSR658" s="269"/>
      <c r="GSS658" s="263"/>
      <c r="GST658" s="263"/>
      <c r="GSU658" s="263"/>
      <c r="GSV658" s="263"/>
      <c r="GSW658" s="263"/>
      <c r="GSX658" s="263"/>
      <c r="GSY658" s="263"/>
      <c r="GSZ658" s="263"/>
      <c r="GTA658" s="263"/>
      <c r="GTB658" s="263"/>
      <c r="GTC658" s="282"/>
      <c r="GTD658" s="275"/>
      <c r="GTE658" s="275"/>
      <c r="GTF658" s="263"/>
      <c r="GTG658" s="263"/>
      <c r="GTH658" s="263"/>
      <c r="GTI658" s="263"/>
      <c r="GTJ658" s="263"/>
      <c r="GTK658" s="269"/>
      <c r="GTL658" s="263"/>
      <c r="GTM658" s="263"/>
      <c r="GTN658" s="263"/>
      <c r="GTO658" s="263"/>
      <c r="GTP658" s="263"/>
      <c r="GTQ658" s="263"/>
      <c r="GTR658" s="263"/>
      <c r="GTS658" s="263"/>
      <c r="GTT658" s="263"/>
      <c r="GTU658" s="263"/>
      <c r="GTV658" s="282"/>
      <c r="GTW658" s="275"/>
      <c r="GTX658" s="275"/>
      <c r="GTY658" s="263"/>
      <c r="GTZ658" s="263"/>
      <c r="GUA658" s="263"/>
      <c r="GUB658" s="263"/>
      <c r="GUC658" s="263"/>
      <c r="GUD658" s="269"/>
      <c r="GUE658" s="263"/>
      <c r="GUF658" s="263"/>
      <c r="GUG658" s="263"/>
      <c r="GUH658" s="263"/>
      <c r="GUI658" s="263"/>
      <c r="GUJ658" s="263"/>
      <c r="GUK658" s="263"/>
      <c r="GUL658" s="263"/>
      <c r="GUM658" s="263"/>
      <c r="GUN658" s="263"/>
      <c r="GUO658" s="282"/>
      <c r="GUP658" s="275"/>
      <c r="GUQ658" s="275"/>
      <c r="GUR658" s="263"/>
      <c r="GUS658" s="263"/>
      <c r="GUT658" s="263"/>
      <c r="GUU658" s="263"/>
      <c r="GUV658" s="263"/>
      <c r="GUW658" s="269"/>
      <c r="GUX658" s="263"/>
      <c r="GUY658" s="263"/>
      <c r="GUZ658" s="263"/>
      <c r="GVA658" s="263"/>
      <c r="GVB658" s="263"/>
      <c r="GVC658" s="263"/>
      <c r="GVD658" s="263"/>
      <c r="GVE658" s="263"/>
      <c r="GVF658" s="263"/>
      <c r="GVG658" s="263"/>
      <c r="GVH658" s="282"/>
      <c r="GVI658" s="275"/>
      <c r="GVJ658" s="275"/>
      <c r="GVK658" s="263"/>
      <c r="GVL658" s="263"/>
      <c r="GVM658" s="263"/>
      <c r="GVN658" s="263"/>
      <c r="GVO658" s="263"/>
      <c r="GVP658" s="269"/>
      <c r="GVQ658" s="263"/>
      <c r="GVR658" s="263"/>
      <c r="GVS658" s="263"/>
      <c r="GVT658" s="263"/>
      <c r="GVU658" s="263"/>
      <c r="GVV658" s="263"/>
      <c r="GVW658" s="263"/>
      <c r="GVX658" s="263"/>
      <c r="GVY658" s="263"/>
      <c r="GVZ658" s="263"/>
      <c r="GWA658" s="282"/>
      <c r="GWB658" s="275"/>
      <c r="GWC658" s="275"/>
      <c r="GWD658" s="263"/>
      <c r="GWE658" s="263"/>
      <c r="GWF658" s="263"/>
      <c r="GWG658" s="263"/>
      <c r="GWH658" s="263"/>
      <c r="GWI658" s="269"/>
      <c r="GWJ658" s="263"/>
      <c r="GWK658" s="263"/>
      <c r="GWL658" s="263"/>
      <c r="GWM658" s="263"/>
      <c r="GWN658" s="263"/>
      <c r="GWO658" s="263"/>
      <c r="GWP658" s="263"/>
      <c r="GWQ658" s="263"/>
      <c r="GWR658" s="263"/>
      <c r="GWS658" s="263"/>
      <c r="GWT658" s="282"/>
      <c r="GWU658" s="275"/>
      <c r="GWV658" s="275"/>
      <c r="GWW658" s="263"/>
      <c r="GWX658" s="263"/>
      <c r="GWY658" s="263"/>
      <c r="GWZ658" s="263"/>
      <c r="GXA658" s="263"/>
      <c r="GXB658" s="269"/>
      <c r="GXC658" s="263"/>
      <c r="GXD658" s="263"/>
      <c r="GXE658" s="263"/>
      <c r="GXF658" s="263"/>
      <c r="GXG658" s="263"/>
      <c r="GXH658" s="263"/>
      <c r="GXI658" s="263"/>
      <c r="GXJ658" s="263"/>
      <c r="GXK658" s="263"/>
      <c r="GXL658" s="263"/>
      <c r="GXM658" s="282"/>
      <c r="GXN658" s="275"/>
      <c r="GXO658" s="275"/>
      <c r="GXP658" s="263"/>
      <c r="GXQ658" s="263"/>
      <c r="GXR658" s="263"/>
      <c r="GXS658" s="263"/>
      <c r="GXT658" s="263"/>
      <c r="GXU658" s="269"/>
      <c r="GXV658" s="263"/>
      <c r="GXW658" s="263"/>
      <c r="GXX658" s="263"/>
      <c r="GXY658" s="263"/>
      <c r="GXZ658" s="263"/>
      <c r="GYA658" s="263"/>
      <c r="GYB658" s="263"/>
      <c r="GYC658" s="263"/>
      <c r="GYD658" s="263"/>
      <c r="GYE658" s="263"/>
      <c r="GYF658" s="282"/>
      <c r="GYG658" s="275"/>
      <c r="GYH658" s="275"/>
      <c r="GYI658" s="263"/>
      <c r="GYJ658" s="263"/>
      <c r="GYK658" s="263"/>
      <c r="GYL658" s="263"/>
      <c r="GYM658" s="263"/>
      <c r="GYN658" s="269"/>
      <c r="GYO658" s="263"/>
      <c r="GYP658" s="263"/>
      <c r="GYQ658" s="263"/>
      <c r="GYR658" s="263"/>
      <c r="GYS658" s="263"/>
      <c r="GYT658" s="263"/>
      <c r="GYU658" s="263"/>
      <c r="GYV658" s="263"/>
      <c r="GYW658" s="263"/>
      <c r="GYX658" s="263"/>
      <c r="GYY658" s="282"/>
      <c r="GYZ658" s="275"/>
      <c r="GZA658" s="275"/>
      <c r="GZB658" s="263"/>
      <c r="GZC658" s="263"/>
      <c r="GZD658" s="263"/>
      <c r="GZE658" s="263"/>
      <c r="GZF658" s="263"/>
      <c r="GZG658" s="269"/>
      <c r="GZH658" s="263"/>
      <c r="GZI658" s="263"/>
      <c r="GZJ658" s="263"/>
      <c r="GZK658" s="263"/>
      <c r="GZL658" s="263"/>
      <c r="GZM658" s="263"/>
      <c r="GZN658" s="263"/>
      <c r="GZO658" s="263"/>
      <c r="GZP658" s="263"/>
      <c r="GZQ658" s="263"/>
      <c r="GZR658" s="282"/>
      <c r="GZS658" s="275"/>
      <c r="GZT658" s="275"/>
      <c r="GZU658" s="263"/>
      <c r="GZV658" s="263"/>
      <c r="GZW658" s="263"/>
      <c r="GZX658" s="263"/>
      <c r="GZY658" s="263"/>
      <c r="GZZ658" s="269"/>
      <c r="HAA658" s="263"/>
      <c r="HAB658" s="263"/>
      <c r="HAC658" s="263"/>
      <c r="HAD658" s="263"/>
      <c r="HAE658" s="263"/>
      <c r="HAF658" s="263"/>
      <c r="HAG658" s="263"/>
      <c r="HAH658" s="263"/>
      <c r="HAI658" s="263"/>
      <c r="HAJ658" s="263"/>
      <c r="HAK658" s="282"/>
      <c r="HAL658" s="275"/>
      <c r="HAM658" s="275"/>
      <c r="HAN658" s="263"/>
      <c r="HAO658" s="263"/>
      <c r="HAP658" s="263"/>
      <c r="HAQ658" s="263"/>
      <c r="HAR658" s="263"/>
      <c r="HAS658" s="269"/>
      <c r="HAT658" s="263"/>
      <c r="HAU658" s="263"/>
      <c r="HAV658" s="263"/>
      <c r="HAW658" s="263"/>
      <c r="HAX658" s="263"/>
      <c r="HAY658" s="263"/>
      <c r="HAZ658" s="263"/>
      <c r="HBA658" s="263"/>
      <c r="HBB658" s="263"/>
      <c r="HBC658" s="263"/>
      <c r="HBD658" s="282"/>
      <c r="HBE658" s="275"/>
      <c r="HBF658" s="275"/>
      <c r="HBG658" s="263"/>
      <c r="HBH658" s="263"/>
      <c r="HBI658" s="263"/>
      <c r="HBJ658" s="263"/>
      <c r="HBK658" s="263"/>
      <c r="HBL658" s="269"/>
      <c r="HBM658" s="263"/>
      <c r="HBN658" s="263"/>
      <c r="HBO658" s="263"/>
      <c r="HBP658" s="263"/>
      <c r="HBQ658" s="263"/>
      <c r="HBR658" s="263"/>
      <c r="HBS658" s="263"/>
      <c r="HBT658" s="263"/>
      <c r="HBU658" s="263"/>
      <c r="HBV658" s="263"/>
      <c r="HBW658" s="282"/>
      <c r="HBX658" s="275"/>
      <c r="HBY658" s="275"/>
      <c r="HBZ658" s="263"/>
      <c r="HCA658" s="263"/>
      <c r="HCB658" s="263"/>
      <c r="HCC658" s="263"/>
      <c r="HCD658" s="263"/>
      <c r="HCE658" s="269"/>
      <c r="HCF658" s="263"/>
      <c r="HCG658" s="263"/>
      <c r="HCH658" s="263"/>
      <c r="HCI658" s="263"/>
      <c r="HCJ658" s="263"/>
      <c r="HCK658" s="263"/>
      <c r="HCL658" s="263"/>
      <c r="HCM658" s="263"/>
      <c r="HCN658" s="263"/>
      <c r="HCO658" s="263"/>
      <c r="HCP658" s="282"/>
      <c r="HCQ658" s="275"/>
      <c r="HCR658" s="275"/>
      <c r="HCS658" s="263"/>
      <c r="HCT658" s="263"/>
      <c r="HCU658" s="263"/>
      <c r="HCV658" s="263"/>
      <c r="HCW658" s="263"/>
      <c r="HCX658" s="269"/>
      <c r="HCY658" s="263"/>
      <c r="HCZ658" s="263"/>
      <c r="HDA658" s="263"/>
      <c r="HDB658" s="263"/>
      <c r="HDC658" s="263"/>
      <c r="HDD658" s="263"/>
      <c r="HDE658" s="263"/>
      <c r="HDF658" s="263"/>
      <c r="HDG658" s="263"/>
      <c r="HDH658" s="263"/>
      <c r="HDI658" s="282"/>
      <c r="HDJ658" s="275"/>
      <c r="HDK658" s="275"/>
      <c r="HDL658" s="263"/>
      <c r="HDM658" s="263"/>
      <c r="HDN658" s="263"/>
      <c r="HDO658" s="263"/>
      <c r="HDP658" s="263"/>
      <c r="HDQ658" s="269"/>
      <c r="HDR658" s="263"/>
      <c r="HDS658" s="263"/>
      <c r="HDT658" s="263"/>
      <c r="HDU658" s="263"/>
      <c r="HDV658" s="263"/>
      <c r="HDW658" s="263"/>
      <c r="HDX658" s="263"/>
      <c r="HDY658" s="263"/>
      <c r="HDZ658" s="263"/>
      <c r="HEA658" s="263"/>
      <c r="HEB658" s="282"/>
      <c r="HEC658" s="275"/>
      <c r="HED658" s="275"/>
      <c r="HEE658" s="263"/>
      <c r="HEF658" s="263"/>
      <c r="HEG658" s="263"/>
      <c r="HEH658" s="263"/>
      <c r="HEI658" s="263"/>
      <c r="HEJ658" s="269"/>
      <c r="HEK658" s="263"/>
      <c r="HEL658" s="263"/>
      <c r="HEM658" s="263"/>
      <c r="HEN658" s="263"/>
      <c r="HEO658" s="263"/>
      <c r="HEP658" s="263"/>
      <c r="HEQ658" s="263"/>
      <c r="HER658" s="263"/>
      <c r="HES658" s="263"/>
      <c r="HET658" s="263"/>
      <c r="HEU658" s="282"/>
      <c r="HEV658" s="275"/>
      <c r="HEW658" s="275"/>
      <c r="HEX658" s="263"/>
      <c r="HEY658" s="263"/>
      <c r="HEZ658" s="263"/>
      <c r="HFA658" s="263"/>
      <c r="HFB658" s="263"/>
      <c r="HFC658" s="269"/>
      <c r="HFD658" s="263"/>
      <c r="HFE658" s="263"/>
      <c r="HFF658" s="263"/>
      <c r="HFG658" s="263"/>
      <c r="HFH658" s="263"/>
      <c r="HFI658" s="263"/>
      <c r="HFJ658" s="263"/>
      <c r="HFK658" s="263"/>
      <c r="HFL658" s="263"/>
      <c r="HFM658" s="263"/>
      <c r="HFN658" s="282"/>
      <c r="HFO658" s="275"/>
      <c r="HFP658" s="275"/>
      <c r="HFQ658" s="263"/>
      <c r="HFR658" s="263"/>
      <c r="HFS658" s="263"/>
      <c r="HFT658" s="263"/>
      <c r="HFU658" s="263"/>
      <c r="HFV658" s="269"/>
      <c r="HFW658" s="263"/>
      <c r="HFX658" s="263"/>
      <c r="HFY658" s="263"/>
      <c r="HFZ658" s="263"/>
      <c r="HGA658" s="263"/>
      <c r="HGB658" s="263"/>
      <c r="HGC658" s="263"/>
      <c r="HGD658" s="263"/>
      <c r="HGE658" s="263"/>
      <c r="HGF658" s="263"/>
      <c r="HGG658" s="282"/>
      <c r="HGH658" s="275"/>
      <c r="HGI658" s="275"/>
      <c r="HGJ658" s="263"/>
      <c r="HGK658" s="263"/>
      <c r="HGL658" s="263"/>
      <c r="HGM658" s="263"/>
      <c r="HGN658" s="263"/>
      <c r="HGO658" s="269"/>
      <c r="HGP658" s="263"/>
      <c r="HGQ658" s="263"/>
      <c r="HGR658" s="263"/>
      <c r="HGS658" s="263"/>
      <c r="HGT658" s="263"/>
      <c r="HGU658" s="263"/>
      <c r="HGV658" s="263"/>
      <c r="HGW658" s="263"/>
      <c r="HGX658" s="263"/>
      <c r="HGY658" s="263"/>
      <c r="HGZ658" s="282"/>
      <c r="HHA658" s="275"/>
      <c r="HHB658" s="275"/>
      <c r="HHC658" s="263"/>
      <c r="HHD658" s="263"/>
      <c r="HHE658" s="263"/>
      <c r="HHF658" s="263"/>
      <c r="HHG658" s="263"/>
      <c r="HHH658" s="269"/>
      <c r="HHI658" s="263"/>
      <c r="HHJ658" s="263"/>
      <c r="HHK658" s="263"/>
      <c r="HHL658" s="263"/>
      <c r="HHM658" s="263"/>
      <c r="HHN658" s="263"/>
      <c r="HHO658" s="263"/>
      <c r="HHP658" s="263"/>
      <c r="HHQ658" s="263"/>
      <c r="HHR658" s="263"/>
      <c r="HHS658" s="282"/>
      <c r="HHT658" s="275"/>
      <c r="HHU658" s="275"/>
      <c r="HHV658" s="263"/>
      <c r="HHW658" s="263"/>
      <c r="HHX658" s="263"/>
      <c r="HHY658" s="263"/>
      <c r="HHZ658" s="263"/>
      <c r="HIA658" s="269"/>
      <c r="HIB658" s="263"/>
      <c r="HIC658" s="263"/>
      <c r="HID658" s="263"/>
      <c r="HIE658" s="263"/>
      <c r="HIF658" s="263"/>
      <c r="HIG658" s="263"/>
      <c r="HIH658" s="263"/>
      <c r="HII658" s="263"/>
      <c r="HIJ658" s="263"/>
      <c r="HIK658" s="263"/>
      <c r="HIL658" s="282"/>
      <c r="HIM658" s="275"/>
      <c r="HIN658" s="275"/>
      <c r="HIO658" s="263"/>
      <c r="HIP658" s="263"/>
      <c r="HIQ658" s="263"/>
      <c r="HIR658" s="263"/>
      <c r="HIS658" s="263"/>
      <c r="HIT658" s="269"/>
      <c r="HIU658" s="263"/>
      <c r="HIV658" s="263"/>
      <c r="HIW658" s="263"/>
      <c r="HIX658" s="263"/>
      <c r="HIY658" s="263"/>
      <c r="HIZ658" s="263"/>
      <c r="HJA658" s="263"/>
      <c r="HJB658" s="263"/>
      <c r="HJC658" s="263"/>
      <c r="HJD658" s="263"/>
      <c r="HJE658" s="282"/>
      <c r="HJF658" s="275"/>
      <c r="HJG658" s="275"/>
      <c r="HJH658" s="263"/>
      <c r="HJI658" s="263"/>
      <c r="HJJ658" s="263"/>
      <c r="HJK658" s="263"/>
      <c r="HJL658" s="263"/>
      <c r="HJM658" s="269"/>
      <c r="HJN658" s="263"/>
      <c r="HJO658" s="263"/>
      <c r="HJP658" s="263"/>
      <c r="HJQ658" s="263"/>
      <c r="HJR658" s="263"/>
      <c r="HJS658" s="263"/>
      <c r="HJT658" s="263"/>
      <c r="HJU658" s="263"/>
      <c r="HJV658" s="263"/>
      <c r="HJW658" s="263"/>
      <c r="HJX658" s="282"/>
      <c r="HJY658" s="275"/>
      <c r="HJZ658" s="275"/>
      <c r="HKA658" s="263"/>
      <c r="HKB658" s="263"/>
      <c r="HKC658" s="263"/>
      <c r="HKD658" s="263"/>
      <c r="HKE658" s="263"/>
      <c r="HKF658" s="269"/>
      <c r="HKG658" s="263"/>
      <c r="HKH658" s="263"/>
      <c r="HKI658" s="263"/>
      <c r="HKJ658" s="263"/>
      <c r="HKK658" s="263"/>
      <c r="HKL658" s="263"/>
      <c r="HKM658" s="263"/>
      <c r="HKN658" s="263"/>
      <c r="HKO658" s="263"/>
      <c r="HKP658" s="263"/>
      <c r="HKQ658" s="282"/>
      <c r="HKR658" s="275"/>
      <c r="HKS658" s="275"/>
      <c r="HKT658" s="263"/>
      <c r="HKU658" s="263"/>
      <c r="HKV658" s="263"/>
      <c r="HKW658" s="263"/>
      <c r="HKX658" s="263"/>
      <c r="HKY658" s="269"/>
      <c r="HKZ658" s="263"/>
      <c r="HLA658" s="263"/>
      <c r="HLB658" s="263"/>
      <c r="HLC658" s="263"/>
      <c r="HLD658" s="263"/>
      <c r="HLE658" s="263"/>
      <c r="HLF658" s="263"/>
      <c r="HLG658" s="263"/>
      <c r="HLH658" s="263"/>
      <c r="HLI658" s="263"/>
      <c r="HLJ658" s="282"/>
      <c r="HLK658" s="275"/>
      <c r="HLL658" s="275"/>
      <c r="HLM658" s="263"/>
      <c r="HLN658" s="263"/>
      <c r="HLO658" s="263"/>
      <c r="HLP658" s="263"/>
      <c r="HLQ658" s="263"/>
      <c r="HLR658" s="269"/>
      <c r="HLS658" s="263"/>
      <c r="HLT658" s="263"/>
      <c r="HLU658" s="263"/>
      <c r="HLV658" s="263"/>
      <c r="HLW658" s="263"/>
      <c r="HLX658" s="263"/>
      <c r="HLY658" s="263"/>
      <c r="HLZ658" s="263"/>
      <c r="HMA658" s="263"/>
      <c r="HMB658" s="263"/>
      <c r="HMC658" s="282"/>
      <c r="HMD658" s="275"/>
      <c r="HME658" s="275"/>
      <c r="HMF658" s="263"/>
      <c r="HMG658" s="263"/>
      <c r="HMH658" s="263"/>
      <c r="HMI658" s="263"/>
      <c r="HMJ658" s="263"/>
      <c r="HMK658" s="269"/>
      <c r="HML658" s="263"/>
      <c r="HMM658" s="263"/>
      <c r="HMN658" s="263"/>
      <c r="HMO658" s="263"/>
      <c r="HMP658" s="263"/>
      <c r="HMQ658" s="263"/>
      <c r="HMR658" s="263"/>
      <c r="HMS658" s="263"/>
      <c r="HMT658" s="263"/>
      <c r="HMU658" s="263"/>
      <c r="HMV658" s="282"/>
      <c r="HMW658" s="275"/>
      <c r="HMX658" s="275"/>
      <c r="HMY658" s="263"/>
      <c r="HMZ658" s="263"/>
      <c r="HNA658" s="263"/>
      <c r="HNB658" s="263"/>
      <c r="HNC658" s="263"/>
      <c r="HND658" s="269"/>
      <c r="HNE658" s="263"/>
      <c r="HNF658" s="263"/>
      <c r="HNG658" s="263"/>
      <c r="HNH658" s="263"/>
      <c r="HNI658" s="263"/>
      <c r="HNJ658" s="263"/>
      <c r="HNK658" s="263"/>
      <c r="HNL658" s="263"/>
      <c r="HNM658" s="263"/>
      <c r="HNN658" s="263"/>
      <c r="HNO658" s="282"/>
      <c r="HNP658" s="275"/>
      <c r="HNQ658" s="275"/>
      <c r="HNR658" s="263"/>
      <c r="HNS658" s="263"/>
      <c r="HNT658" s="263"/>
      <c r="HNU658" s="263"/>
      <c r="HNV658" s="263"/>
      <c r="HNW658" s="269"/>
      <c r="HNX658" s="263"/>
      <c r="HNY658" s="263"/>
      <c r="HNZ658" s="263"/>
      <c r="HOA658" s="263"/>
      <c r="HOB658" s="263"/>
      <c r="HOC658" s="263"/>
      <c r="HOD658" s="263"/>
      <c r="HOE658" s="263"/>
      <c r="HOF658" s="263"/>
      <c r="HOG658" s="263"/>
      <c r="HOH658" s="282"/>
      <c r="HOI658" s="275"/>
      <c r="HOJ658" s="275"/>
      <c r="HOK658" s="263"/>
      <c r="HOL658" s="263"/>
      <c r="HOM658" s="263"/>
      <c r="HON658" s="263"/>
      <c r="HOO658" s="263"/>
      <c r="HOP658" s="269"/>
      <c r="HOQ658" s="263"/>
      <c r="HOR658" s="263"/>
      <c r="HOS658" s="263"/>
      <c r="HOT658" s="263"/>
      <c r="HOU658" s="263"/>
      <c r="HOV658" s="263"/>
      <c r="HOW658" s="263"/>
      <c r="HOX658" s="263"/>
      <c r="HOY658" s="263"/>
      <c r="HOZ658" s="263"/>
      <c r="HPA658" s="282"/>
      <c r="HPB658" s="275"/>
      <c r="HPC658" s="275"/>
      <c r="HPD658" s="263"/>
      <c r="HPE658" s="263"/>
      <c r="HPF658" s="263"/>
      <c r="HPG658" s="263"/>
      <c r="HPH658" s="263"/>
      <c r="HPI658" s="269"/>
      <c r="HPJ658" s="263"/>
      <c r="HPK658" s="263"/>
      <c r="HPL658" s="263"/>
      <c r="HPM658" s="263"/>
      <c r="HPN658" s="263"/>
      <c r="HPO658" s="263"/>
      <c r="HPP658" s="263"/>
      <c r="HPQ658" s="263"/>
      <c r="HPR658" s="263"/>
      <c r="HPS658" s="263"/>
      <c r="HPT658" s="282"/>
      <c r="HPU658" s="275"/>
      <c r="HPV658" s="275"/>
      <c r="HPW658" s="263"/>
      <c r="HPX658" s="263"/>
      <c r="HPY658" s="263"/>
      <c r="HPZ658" s="263"/>
      <c r="HQA658" s="263"/>
      <c r="HQB658" s="269"/>
      <c r="HQC658" s="263"/>
      <c r="HQD658" s="263"/>
      <c r="HQE658" s="263"/>
      <c r="HQF658" s="263"/>
      <c r="HQG658" s="263"/>
      <c r="HQH658" s="263"/>
      <c r="HQI658" s="263"/>
      <c r="HQJ658" s="263"/>
      <c r="HQK658" s="263"/>
      <c r="HQL658" s="263"/>
      <c r="HQM658" s="282"/>
      <c r="HQN658" s="275"/>
      <c r="HQO658" s="275"/>
      <c r="HQP658" s="263"/>
      <c r="HQQ658" s="263"/>
      <c r="HQR658" s="263"/>
      <c r="HQS658" s="263"/>
      <c r="HQT658" s="263"/>
      <c r="HQU658" s="269"/>
      <c r="HQV658" s="263"/>
      <c r="HQW658" s="263"/>
      <c r="HQX658" s="263"/>
      <c r="HQY658" s="263"/>
      <c r="HQZ658" s="263"/>
      <c r="HRA658" s="263"/>
      <c r="HRB658" s="263"/>
      <c r="HRC658" s="263"/>
      <c r="HRD658" s="263"/>
      <c r="HRE658" s="263"/>
      <c r="HRF658" s="282"/>
      <c r="HRG658" s="275"/>
      <c r="HRH658" s="275"/>
      <c r="HRI658" s="263"/>
      <c r="HRJ658" s="263"/>
      <c r="HRK658" s="263"/>
      <c r="HRL658" s="263"/>
      <c r="HRM658" s="263"/>
      <c r="HRN658" s="269"/>
      <c r="HRO658" s="263"/>
      <c r="HRP658" s="263"/>
      <c r="HRQ658" s="263"/>
      <c r="HRR658" s="263"/>
      <c r="HRS658" s="263"/>
      <c r="HRT658" s="263"/>
      <c r="HRU658" s="263"/>
      <c r="HRV658" s="263"/>
      <c r="HRW658" s="263"/>
      <c r="HRX658" s="263"/>
      <c r="HRY658" s="282"/>
      <c r="HRZ658" s="275"/>
      <c r="HSA658" s="275"/>
      <c r="HSB658" s="263"/>
      <c r="HSC658" s="263"/>
      <c r="HSD658" s="263"/>
      <c r="HSE658" s="263"/>
      <c r="HSF658" s="263"/>
      <c r="HSG658" s="269"/>
      <c r="HSH658" s="263"/>
      <c r="HSI658" s="263"/>
      <c r="HSJ658" s="263"/>
      <c r="HSK658" s="263"/>
      <c r="HSL658" s="263"/>
      <c r="HSM658" s="263"/>
      <c r="HSN658" s="263"/>
      <c r="HSO658" s="263"/>
      <c r="HSP658" s="263"/>
      <c r="HSQ658" s="263"/>
      <c r="HSR658" s="282"/>
      <c r="HSS658" s="275"/>
      <c r="HST658" s="275"/>
      <c r="HSU658" s="263"/>
      <c r="HSV658" s="263"/>
      <c r="HSW658" s="263"/>
      <c r="HSX658" s="263"/>
      <c r="HSY658" s="263"/>
      <c r="HSZ658" s="269"/>
      <c r="HTA658" s="263"/>
      <c r="HTB658" s="263"/>
      <c r="HTC658" s="263"/>
      <c r="HTD658" s="263"/>
      <c r="HTE658" s="263"/>
      <c r="HTF658" s="263"/>
      <c r="HTG658" s="263"/>
      <c r="HTH658" s="263"/>
      <c r="HTI658" s="263"/>
      <c r="HTJ658" s="263"/>
      <c r="HTK658" s="282"/>
      <c r="HTL658" s="275"/>
      <c r="HTM658" s="275"/>
      <c r="HTN658" s="263"/>
      <c r="HTO658" s="263"/>
      <c r="HTP658" s="263"/>
      <c r="HTQ658" s="263"/>
      <c r="HTR658" s="263"/>
      <c r="HTS658" s="269"/>
      <c r="HTT658" s="263"/>
      <c r="HTU658" s="263"/>
      <c r="HTV658" s="263"/>
      <c r="HTW658" s="263"/>
      <c r="HTX658" s="263"/>
      <c r="HTY658" s="263"/>
      <c r="HTZ658" s="263"/>
      <c r="HUA658" s="263"/>
      <c r="HUB658" s="263"/>
      <c r="HUC658" s="263"/>
      <c r="HUD658" s="282"/>
      <c r="HUE658" s="275"/>
      <c r="HUF658" s="275"/>
      <c r="HUG658" s="263"/>
      <c r="HUH658" s="263"/>
      <c r="HUI658" s="263"/>
      <c r="HUJ658" s="263"/>
      <c r="HUK658" s="263"/>
      <c r="HUL658" s="269"/>
      <c r="HUM658" s="263"/>
      <c r="HUN658" s="263"/>
      <c r="HUO658" s="263"/>
      <c r="HUP658" s="263"/>
      <c r="HUQ658" s="263"/>
      <c r="HUR658" s="263"/>
      <c r="HUS658" s="263"/>
      <c r="HUT658" s="263"/>
      <c r="HUU658" s="263"/>
      <c r="HUV658" s="263"/>
      <c r="HUW658" s="282"/>
      <c r="HUX658" s="275"/>
      <c r="HUY658" s="275"/>
      <c r="HUZ658" s="263"/>
      <c r="HVA658" s="263"/>
      <c r="HVB658" s="263"/>
      <c r="HVC658" s="263"/>
      <c r="HVD658" s="263"/>
      <c r="HVE658" s="269"/>
      <c r="HVF658" s="263"/>
      <c r="HVG658" s="263"/>
      <c r="HVH658" s="263"/>
      <c r="HVI658" s="263"/>
      <c r="HVJ658" s="263"/>
      <c r="HVK658" s="263"/>
      <c r="HVL658" s="263"/>
      <c r="HVM658" s="263"/>
      <c r="HVN658" s="263"/>
      <c r="HVO658" s="263"/>
      <c r="HVP658" s="282"/>
      <c r="HVQ658" s="275"/>
      <c r="HVR658" s="275"/>
      <c r="HVS658" s="263"/>
      <c r="HVT658" s="263"/>
      <c r="HVU658" s="263"/>
      <c r="HVV658" s="263"/>
      <c r="HVW658" s="263"/>
      <c r="HVX658" s="269"/>
      <c r="HVY658" s="263"/>
      <c r="HVZ658" s="263"/>
      <c r="HWA658" s="263"/>
      <c r="HWB658" s="263"/>
      <c r="HWC658" s="263"/>
      <c r="HWD658" s="263"/>
      <c r="HWE658" s="263"/>
      <c r="HWF658" s="263"/>
      <c r="HWG658" s="263"/>
      <c r="HWH658" s="263"/>
      <c r="HWI658" s="282"/>
      <c r="HWJ658" s="275"/>
      <c r="HWK658" s="275"/>
      <c r="HWL658" s="263"/>
      <c r="HWM658" s="263"/>
      <c r="HWN658" s="263"/>
      <c r="HWO658" s="263"/>
      <c r="HWP658" s="263"/>
      <c r="HWQ658" s="269"/>
      <c r="HWR658" s="263"/>
      <c r="HWS658" s="263"/>
      <c r="HWT658" s="263"/>
      <c r="HWU658" s="263"/>
      <c r="HWV658" s="263"/>
      <c r="HWW658" s="263"/>
      <c r="HWX658" s="263"/>
      <c r="HWY658" s="263"/>
      <c r="HWZ658" s="263"/>
      <c r="HXA658" s="263"/>
      <c r="HXB658" s="282"/>
      <c r="HXC658" s="275"/>
      <c r="HXD658" s="275"/>
      <c r="HXE658" s="263"/>
      <c r="HXF658" s="263"/>
      <c r="HXG658" s="263"/>
      <c r="HXH658" s="263"/>
      <c r="HXI658" s="263"/>
      <c r="HXJ658" s="269"/>
      <c r="HXK658" s="263"/>
      <c r="HXL658" s="263"/>
      <c r="HXM658" s="263"/>
      <c r="HXN658" s="263"/>
      <c r="HXO658" s="263"/>
      <c r="HXP658" s="263"/>
      <c r="HXQ658" s="263"/>
      <c r="HXR658" s="263"/>
      <c r="HXS658" s="263"/>
      <c r="HXT658" s="263"/>
      <c r="HXU658" s="282"/>
      <c r="HXV658" s="275"/>
      <c r="HXW658" s="275"/>
      <c r="HXX658" s="263"/>
      <c r="HXY658" s="263"/>
      <c r="HXZ658" s="263"/>
      <c r="HYA658" s="263"/>
      <c r="HYB658" s="263"/>
      <c r="HYC658" s="269"/>
      <c r="HYD658" s="263"/>
      <c r="HYE658" s="263"/>
      <c r="HYF658" s="263"/>
      <c r="HYG658" s="263"/>
      <c r="HYH658" s="263"/>
      <c r="HYI658" s="263"/>
      <c r="HYJ658" s="263"/>
      <c r="HYK658" s="263"/>
      <c r="HYL658" s="263"/>
      <c r="HYM658" s="263"/>
      <c r="HYN658" s="282"/>
      <c r="HYO658" s="275"/>
      <c r="HYP658" s="275"/>
      <c r="HYQ658" s="263"/>
      <c r="HYR658" s="263"/>
      <c r="HYS658" s="263"/>
      <c r="HYT658" s="263"/>
      <c r="HYU658" s="263"/>
      <c r="HYV658" s="269"/>
      <c r="HYW658" s="263"/>
      <c r="HYX658" s="263"/>
      <c r="HYY658" s="263"/>
      <c r="HYZ658" s="263"/>
      <c r="HZA658" s="263"/>
      <c r="HZB658" s="263"/>
      <c r="HZC658" s="263"/>
      <c r="HZD658" s="263"/>
      <c r="HZE658" s="263"/>
      <c r="HZF658" s="263"/>
      <c r="HZG658" s="282"/>
      <c r="HZH658" s="275"/>
      <c r="HZI658" s="275"/>
      <c r="HZJ658" s="263"/>
      <c r="HZK658" s="263"/>
      <c r="HZL658" s="263"/>
      <c r="HZM658" s="263"/>
      <c r="HZN658" s="263"/>
      <c r="HZO658" s="269"/>
      <c r="HZP658" s="263"/>
      <c r="HZQ658" s="263"/>
      <c r="HZR658" s="263"/>
      <c r="HZS658" s="263"/>
      <c r="HZT658" s="263"/>
      <c r="HZU658" s="263"/>
      <c r="HZV658" s="263"/>
      <c r="HZW658" s="263"/>
      <c r="HZX658" s="263"/>
      <c r="HZY658" s="263"/>
      <c r="HZZ658" s="282"/>
      <c r="IAA658" s="275"/>
      <c r="IAB658" s="275"/>
      <c r="IAC658" s="263"/>
      <c r="IAD658" s="263"/>
      <c r="IAE658" s="263"/>
      <c r="IAF658" s="263"/>
      <c r="IAG658" s="263"/>
      <c r="IAH658" s="269"/>
      <c r="IAI658" s="263"/>
      <c r="IAJ658" s="263"/>
      <c r="IAK658" s="263"/>
      <c r="IAL658" s="263"/>
      <c r="IAM658" s="263"/>
      <c r="IAN658" s="263"/>
      <c r="IAO658" s="263"/>
      <c r="IAP658" s="263"/>
      <c r="IAQ658" s="263"/>
      <c r="IAR658" s="263"/>
      <c r="IAS658" s="282"/>
      <c r="IAT658" s="275"/>
      <c r="IAU658" s="275"/>
      <c r="IAV658" s="263"/>
      <c r="IAW658" s="263"/>
      <c r="IAX658" s="263"/>
      <c r="IAY658" s="263"/>
      <c r="IAZ658" s="263"/>
      <c r="IBA658" s="269"/>
      <c r="IBB658" s="263"/>
      <c r="IBC658" s="263"/>
      <c r="IBD658" s="263"/>
      <c r="IBE658" s="263"/>
      <c r="IBF658" s="263"/>
      <c r="IBG658" s="263"/>
      <c r="IBH658" s="263"/>
      <c r="IBI658" s="263"/>
      <c r="IBJ658" s="263"/>
      <c r="IBK658" s="263"/>
      <c r="IBL658" s="282"/>
      <c r="IBM658" s="275"/>
      <c r="IBN658" s="275"/>
      <c r="IBO658" s="263"/>
      <c r="IBP658" s="263"/>
      <c r="IBQ658" s="263"/>
      <c r="IBR658" s="263"/>
      <c r="IBS658" s="263"/>
      <c r="IBT658" s="269"/>
      <c r="IBU658" s="263"/>
      <c r="IBV658" s="263"/>
      <c r="IBW658" s="263"/>
      <c r="IBX658" s="263"/>
      <c r="IBY658" s="263"/>
      <c r="IBZ658" s="263"/>
      <c r="ICA658" s="263"/>
      <c r="ICB658" s="263"/>
      <c r="ICC658" s="263"/>
      <c r="ICD658" s="263"/>
      <c r="ICE658" s="282"/>
      <c r="ICF658" s="275"/>
      <c r="ICG658" s="275"/>
      <c r="ICH658" s="263"/>
      <c r="ICI658" s="263"/>
      <c r="ICJ658" s="263"/>
      <c r="ICK658" s="263"/>
      <c r="ICL658" s="263"/>
      <c r="ICM658" s="269"/>
      <c r="ICN658" s="263"/>
      <c r="ICO658" s="263"/>
      <c r="ICP658" s="263"/>
      <c r="ICQ658" s="263"/>
      <c r="ICR658" s="263"/>
      <c r="ICS658" s="263"/>
      <c r="ICT658" s="263"/>
      <c r="ICU658" s="263"/>
      <c r="ICV658" s="263"/>
      <c r="ICW658" s="263"/>
      <c r="ICX658" s="282"/>
      <c r="ICY658" s="275"/>
      <c r="ICZ658" s="275"/>
      <c r="IDA658" s="263"/>
      <c r="IDB658" s="263"/>
      <c r="IDC658" s="263"/>
      <c r="IDD658" s="263"/>
      <c r="IDE658" s="263"/>
      <c r="IDF658" s="269"/>
      <c r="IDG658" s="263"/>
      <c r="IDH658" s="263"/>
      <c r="IDI658" s="263"/>
      <c r="IDJ658" s="263"/>
      <c r="IDK658" s="263"/>
      <c r="IDL658" s="263"/>
      <c r="IDM658" s="263"/>
      <c r="IDN658" s="263"/>
      <c r="IDO658" s="263"/>
      <c r="IDP658" s="263"/>
      <c r="IDQ658" s="282"/>
      <c r="IDR658" s="275"/>
      <c r="IDS658" s="275"/>
      <c r="IDT658" s="263"/>
      <c r="IDU658" s="263"/>
      <c r="IDV658" s="263"/>
      <c r="IDW658" s="263"/>
      <c r="IDX658" s="263"/>
      <c r="IDY658" s="269"/>
      <c r="IDZ658" s="263"/>
      <c r="IEA658" s="263"/>
      <c r="IEB658" s="263"/>
      <c r="IEC658" s="263"/>
      <c r="IED658" s="263"/>
      <c r="IEE658" s="263"/>
      <c r="IEF658" s="263"/>
      <c r="IEG658" s="263"/>
      <c r="IEH658" s="263"/>
      <c r="IEI658" s="263"/>
      <c r="IEJ658" s="282"/>
      <c r="IEK658" s="275"/>
      <c r="IEL658" s="275"/>
      <c r="IEM658" s="263"/>
      <c r="IEN658" s="263"/>
      <c r="IEO658" s="263"/>
      <c r="IEP658" s="263"/>
      <c r="IEQ658" s="263"/>
      <c r="IER658" s="269"/>
      <c r="IES658" s="263"/>
      <c r="IET658" s="263"/>
      <c r="IEU658" s="263"/>
      <c r="IEV658" s="263"/>
      <c r="IEW658" s="263"/>
      <c r="IEX658" s="263"/>
      <c r="IEY658" s="263"/>
      <c r="IEZ658" s="263"/>
      <c r="IFA658" s="263"/>
      <c r="IFB658" s="263"/>
      <c r="IFC658" s="282"/>
      <c r="IFD658" s="275"/>
      <c r="IFE658" s="275"/>
      <c r="IFF658" s="263"/>
      <c r="IFG658" s="263"/>
      <c r="IFH658" s="263"/>
      <c r="IFI658" s="263"/>
      <c r="IFJ658" s="263"/>
      <c r="IFK658" s="269"/>
      <c r="IFL658" s="263"/>
      <c r="IFM658" s="263"/>
      <c r="IFN658" s="263"/>
      <c r="IFO658" s="263"/>
      <c r="IFP658" s="263"/>
      <c r="IFQ658" s="263"/>
      <c r="IFR658" s="263"/>
      <c r="IFS658" s="263"/>
      <c r="IFT658" s="263"/>
      <c r="IFU658" s="263"/>
      <c r="IFV658" s="282"/>
      <c r="IFW658" s="275"/>
      <c r="IFX658" s="275"/>
      <c r="IFY658" s="263"/>
      <c r="IFZ658" s="263"/>
      <c r="IGA658" s="263"/>
      <c r="IGB658" s="263"/>
      <c r="IGC658" s="263"/>
      <c r="IGD658" s="269"/>
      <c r="IGE658" s="263"/>
      <c r="IGF658" s="263"/>
      <c r="IGG658" s="263"/>
      <c r="IGH658" s="263"/>
      <c r="IGI658" s="263"/>
      <c r="IGJ658" s="263"/>
      <c r="IGK658" s="263"/>
      <c r="IGL658" s="263"/>
      <c r="IGM658" s="263"/>
      <c r="IGN658" s="263"/>
      <c r="IGO658" s="282"/>
      <c r="IGP658" s="275"/>
      <c r="IGQ658" s="275"/>
      <c r="IGR658" s="263"/>
      <c r="IGS658" s="263"/>
      <c r="IGT658" s="263"/>
      <c r="IGU658" s="263"/>
      <c r="IGV658" s="263"/>
      <c r="IGW658" s="269"/>
      <c r="IGX658" s="263"/>
      <c r="IGY658" s="263"/>
      <c r="IGZ658" s="263"/>
      <c r="IHA658" s="263"/>
      <c r="IHB658" s="263"/>
      <c r="IHC658" s="263"/>
      <c r="IHD658" s="263"/>
      <c r="IHE658" s="263"/>
      <c r="IHF658" s="263"/>
      <c r="IHG658" s="263"/>
      <c r="IHH658" s="282"/>
      <c r="IHI658" s="275"/>
      <c r="IHJ658" s="275"/>
      <c r="IHK658" s="263"/>
      <c r="IHL658" s="263"/>
      <c r="IHM658" s="263"/>
      <c r="IHN658" s="263"/>
      <c r="IHO658" s="263"/>
      <c r="IHP658" s="269"/>
      <c r="IHQ658" s="263"/>
      <c r="IHR658" s="263"/>
      <c r="IHS658" s="263"/>
      <c r="IHT658" s="263"/>
      <c r="IHU658" s="263"/>
      <c r="IHV658" s="263"/>
      <c r="IHW658" s="263"/>
      <c r="IHX658" s="263"/>
      <c r="IHY658" s="263"/>
      <c r="IHZ658" s="263"/>
      <c r="IIA658" s="282"/>
      <c r="IIB658" s="275"/>
      <c r="IIC658" s="275"/>
      <c r="IID658" s="263"/>
      <c r="IIE658" s="263"/>
      <c r="IIF658" s="263"/>
      <c r="IIG658" s="263"/>
      <c r="IIH658" s="263"/>
      <c r="III658" s="269"/>
      <c r="IIJ658" s="263"/>
      <c r="IIK658" s="263"/>
      <c r="IIL658" s="263"/>
      <c r="IIM658" s="263"/>
      <c r="IIN658" s="263"/>
      <c r="IIO658" s="263"/>
      <c r="IIP658" s="263"/>
      <c r="IIQ658" s="263"/>
      <c r="IIR658" s="263"/>
      <c r="IIS658" s="263"/>
      <c r="IIT658" s="282"/>
      <c r="IIU658" s="275"/>
      <c r="IIV658" s="275"/>
      <c r="IIW658" s="263"/>
      <c r="IIX658" s="263"/>
      <c r="IIY658" s="263"/>
      <c r="IIZ658" s="263"/>
      <c r="IJA658" s="263"/>
      <c r="IJB658" s="269"/>
      <c r="IJC658" s="263"/>
      <c r="IJD658" s="263"/>
      <c r="IJE658" s="263"/>
      <c r="IJF658" s="263"/>
      <c r="IJG658" s="263"/>
      <c r="IJH658" s="263"/>
      <c r="IJI658" s="263"/>
      <c r="IJJ658" s="263"/>
      <c r="IJK658" s="263"/>
      <c r="IJL658" s="263"/>
      <c r="IJM658" s="282"/>
      <c r="IJN658" s="275"/>
      <c r="IJO658" s="275"/>
      <c r="IJP658" s="263"/>
      <c r="IJQ658" s="263"/>
      <c r="IJR658" s="263"/>
      <c r="IJS658" s="263"/>
      <c r="IJT658" s="263"/>
      <c r="IJU658" s="269"/>
      <c r="IJV658" s="263"/>
      <c r="IJW658" s="263"/>
      <c r="IJX658" s="263"/>
      <c r="IJY658" s="263"/>
      <c r="IJZ658" s="263"/>
      <c r="IKA658" s="263"/>
      <c r="IKB658" s="263"/>
      <c r="IKC658" s="263"/>
      <c r="IKD658" s="263"/>
      <c r="IKE658" s="263"/>
      <c r="IKF658" s="282"/>
      <c r="IKG658" s="275"/>
      <c r="IKH658" s="275"/>
      <c r="IKI658" s="263"/>
      <c r="IKJ658" s="263"/>
      <c r="IKK658" s="263"/>
      <c r="IKL658" s="263"/>
      <c r="IKM658" s="263"/>
      <c r="IKN658" s="269"/>
      <c r="IKO658" s="263"/>
      <c r="IKP658" s="263"/>
      <c r="IKQ658" s="263"/>
      <c r="IKR658" s="263"/>
      <c r="IKS658" s="263"/>
      <c r="IKT658" s="263"/>
      <c r="IKU658" s="263"/>
      <c r="IKV658" s="263"/>
      <c r="IKW658" s="263"/>
      <c r="IKX658" s="263"/>
      <c r="IKY658" s="282"/>
      <c r="IKZ658" s="275"/>
      <c r="ILA658" s="275"/>
      <c r="ILB658" s="263"/>
      <c r="ILC658" s="263"/>
      <c r="ILD658" s="263"/>
      <c r="ILE658" s="263"/>
      <c r="ILF658" s="263"/>
      <c r="ILG658" s="269"/>
      <c r="ILH658" s="263"/>
      <c r="ILI658" s="263"/>
      <c r="ILJ658" s="263"/>
      <c r="ILK658" s="263"/>
      <c r="ILL658" s="263"/>
      <c r="ILM658" s="263"/>
      <c r="ILN658" s="263"/>
      <c r="ILO658" s="263"/>
      <c r="ILP658" s="263"/>
      <c r="ILQ658" s="263"/>
      <c r="ILR658" s="282"/>
      <c r="ILS658" s="275"/>
      <c r="ILT658" s="275"/>
      <c r="ILU658" s="263"/>
      <c r="ILV658" s="263"/>
      <c r="ILW658" s="263"/>
      <c r="ILX658" s="263"/>
      <c r="ILY658" s="263"/>
      <c r="ILZ658" s="269"/>
      <c r="IMA658" s="263"/>
      <c r="IMB658" s="263"/>
      <c r="IMC658" s="263"/>
      <c r="IMD658" s="263"/>
      <c r="IME658" s="263"/>
      <c r="IMF658" s="263"/>
      <c r="IMG658" s="263"/>
      <c r="IMH658" s="263"/>
      <c r="IMI658" s="263"/>
      <c r="IMJ658" s="263"/>
      <c r="IMK658" s="282"/>
      <c r="IML658" s="275"/>
      <c r="IMM658" s="275"/>
      <c r="IMN658" s="263"/>
      <c r="IMO658" s="263"/>
      <c r="IMP658" s="263"/>
      <c r="IMQ658" s="263"/>
      <c r="IMR658" s="263"/>
      <c r="IMS658" s="269"/>
      <c r="IMT658" s="263"/>
      <c r="IMU658" s="263"/>
      <c r="IMV658" s="263"/>
      <c r="IMW658" s="263"/>
      <c r="IMX658" s="263"/>
      <c r="IMY658" s="263"/>
      <c r="IMZ658" s="263"/>
      <c r="INA658" s="263"/>
      <c r="INB658" s="263"/>
      <c r="INC658" s="263"/>
      <c r="IND658" s="282"/>
      <c r="INE658" s="275"/>
      <c r="INF658" s="275"/>
      <c r="ING658" s="263"/>
      <c r="INH658" s="263"/>
      <c r="INI658" s="263"/>
      <c r="INJ658" s="263"/>
      <c r="INK658" s="263"/>
      <c r="INL658" s="269"/>
      <c r="INM658" s="263"/>
      <c r="INN658" s="263"/>
      <c r="INO658" s="263"/>
      <c r="INP658" s="263"/>
      <c r="INQ658" s="263"/>
      <c r="INR658" s="263"/>
      <c r="INS658" s="263"/>
      <c r="INT658" s="263"/>
      <c r="INU658" s="263"/>
      <c r="INV658" s="263"/>
      <c r="INW658" s="282"/>
      <c r="INX658" s="275"/>
      <c r="INY658" s="275"/>
      <c r="INZ658" s="263"/>
      <c r="IOA658" s="263"/>
      <c r="IOB658" s="263"/>
      <c r="IOC658" s="263"/>
      <c r="IOD658" s="263"/>
      <c r="IOE658" s="269"/>
      <c r="IOF658" s="263"/>
      <c r="IOG658" s="263"/>
      <c r="IOH658" s="263"/>
      <c r="IOI658" s="263"/>
      <c r="IOJ658" s="263"/>
      <c r="IOK658" s="263"/>
      <c r="IOL658" s="263"/>
      <c r="IOM658" s="263"/>
      <c r="ION658" s="263"/>
      <c r="IOO658" s="263"/>
      <c r="IOP658" s="282"/>
      <c r="IOQ658" s="275"/>
      <c r="IOR658" s="275"/>
      <c r="IOS658" s="263"/>
      <c r="IOT658" s="263"/>
      <c r="IOU658" s="263"/>
      <c r="IOV658" s="263"/>
      <c r="IOW658" s="263"/>
      <c r="IOX658" s="269"/>
      <c r="IOY658" s="263"/>
      <c r="IOZ658" s="263"/>
      <c r="IPA658" s="263"/>
      <c r="IPB658" s="263"/>
      <c r="IPC658" s="263"/>
      <c r="IPD658" s="263"/>
      <c r="IPE658" s="263"/>
      <c r="IPF658" s="263"/>
      <c r="IPG658" s="263"/>
      <c r="IPH658" s="263"/>
      <c r="IPI658" s="282"/>
      <c r="IPJ658" s="275"/>
      <c r="IPK658" s="275"/>
      <c r="IPL658" s="263"/>
      <c r="IPM658" s="263"/>
      <c r="IPN658" s="263"/>
      <c r="IPO658" s="263"/>
      <c r="IPP658" s="263"/>
      <c r="IPQ658" s="269"/>
      <c r="IPR658" s="263"/>
      <c r="IPS658" s="263"/>
      <c r="IPT658" s="263"/>
      <c r="IPU658" s="263"/>
      <c r="IPV658" s="263"/>
      <c r="IPW658" s="263"/>
      <c r="IPX658" s="263"/>
      <c r="IPY658" s="263"/>
      <c r="IPZ658" s="263"/>
      <c r="IQA658" s="263"/>
      <c r="IQB658" s="282"/>
      <c r="IQC658" s="275"/>
      <c r="IQD658" s="275"/>
      <c r="IQE658" s="263"/>
      <c r="IQF658" s="263"/>
      <c r="IQG658" s="263"/>
      <c r="IQH658" s="263"/>
      <c r="IQI658" s="263"/>
      <c r="IQJ658" s="269"/>
      <c r="IQK658" s="263"/>
      <c r="IQL658" s="263"/>
      <c r="IQM658" s="263"/>
      <c r="IQN658" s="263"/>
      <c r="IQO658" s="263"/>
      <c r="IQP658" s="263"/>
      <c r="IQQ658" s="263"/>
      <c r="IQR658" s="263"/>
      <c r="IQS658" s="263"/>
      <c r="IQT658" s="263"/>
      <c r="IQU658" s="282"/>
      <c r="IQV658" s="275"/>
      <c r="IQW658" s="275"/>
      <c r="IQX658" s="263"/>
      <c r="IQY658" s="263"/>
      <c r="IQZ658" s="263"/>
      <c r="IRA658" s="263"/>
      <c r="IRB658" s="263"/>
      <c r="IRC658" s="269"/>
      <c r="IRD658" s="263"/>
      <c r="IRE658" s="263"/>
      <c r="IRF658" s="263"/>
      <c r="IRG658" s="263"/>
      <c r="IRH658" s="263"/>
      <c r="IRI658" s="263"/>
      <c r="IRJ658" s="263"/>
      <c r="IRK658" s="263"/>
      <c r="IRL658" s="263"/>
      <c r="IRM658" s="263"/>
      <c r="IRN658" s="282"/>
      <c r="IRO658" s="275"/>
      <c r="IRP658" s="275"/>
      <c r="IRQ658" s="263"/>
      <c r="IRR658" s="263"/>
      <c r="IRS658" s="263"/>
      <c r="IRT658" s="263"/>
      <c r="IRU658" s="263"/>
      <c r="IRV658" s="269"/>
      <c r="IRW658" s="263"/>
      <c r="IRX658" s="263"/>
      <c r="IRY658" s="263"/>
      <c r="IRZ658" s="263"/>
      <c r="ISA658" s="263"/>
      <c r="ISB658" s="263"/>
      <c r="ISC658" s="263"/>
      <c r="ISD658" s="263"/>
      <c r="ISE658" s="263"/>
      <c r="ISF658" s="263"/>
      <c r="ISG658" s="282"/>
      <c r="ISH658" s="275"/>
      <c r="ISI658" s="275"/>
      <c r="ISJ658" s="263"/>
      <c r="ISK658" s="263"/>
      <c r="ISL658" s="263"/>
      <c r="ISM658" s="263"/>
      <c r="ISN658" s="263"/>
      <c r="ISO658" s="269"/>
      <c r="ISP658" s="263"/>
      <c r="ISQ658" s="263"/>
      <c r="ISR658" s="263"/>
      <c r="ISS658" s="263"/>
      <c r="IST658" s="263"/>
      <c r="ISU658" s="263"/>
      <c r="ISV658" s="263"/>
      <c r="ISW658" s="263"/>
      <c r="ISX658" s="263"/>
      <c r="ISY658" s="263"/>
      <c r="ISZ658" s="282"/>
      <c r="ITA658" s="275"/>
      <c r="ITB658" s="275"/>
      <c r="ITC658" s="263"/>
      <c r="ITD658" s="263"/>
      <c r="ITE658" s="263"/>
      <c r="ITF658" s="263"/>
      <c r="ITG658" s="263"/>
      <c r="ITH658" s="269"/>
      <c r="ITI658" s="263"/>
      <c r="ITJ658" s="263"/>
      <c r="ITK658" s="263"/>
      <c r="ITL658" s="263"/>
      <c r="ITM658" s="263"/>
      <c r="ITN658" s="263"/>
      <c r="ITO658" s="263"/>
      <c r="ITP658" s="263"/>
      <c r="ITQ658" s="263"/>
      <c r="ITR658" s="263"/>
      <c r="ITS658" s="282"/>
      <c r="ITT658" s="275"/>
      <c r="ITU658" s="275"/>
      <c r="ITV658" s="263"/>
      <c r="ITW658" s="263"/>
      <c r="ITX658" s="263"/>
      <c r="ITY658" s="263"/>
      <c r="ITZ658" s="263"/>
      <c r="IUA658" s="269"/>
      <c r="IUB658" s="263"/>
      <c r="IUC658" s="263"/>
      <c r="IUD658" s="263"/>
      <c r="IUE658" s="263"/>
      <c r="IUF658" s="263"/>
      <c r="IUG658" s="263"/>
      <c r="IUH658" s="263"/>
      <c r="IUI658" s="263"/>
      <c r="IUJ658" s="263"/>
      <c r="IUK658" s="263"/>
      <c r="IUL658" s="282"/>
      <c r="IUM658" s="275"/>
      <c r="IUN658" s="275"/>
      <c r="IUO658" s="263"/>
      <c r="IUP658" s="263"/>
      <c r="IUQ658" s="263"/>
      <c r="IUR658" s="263"/>
      <c r="IUS658" s="263"/>
      <c r="IUT658" s="269"/>
      <c r="IUU658" s="263"/>
      <c r="IUV658" s="263"/>
      <c r="IUW658" s="263"/>
      <c r="IUX658" s="263"/>
      <c r="IUY658" s="263"/>
      <c r="IUZ658" s="263"/>
      <c r="IVA658" s="263"/>
      <c r="IVB658" s="263"/>
      <c r="IVC658" s="263"/>
      <c r="IVD658" s="263"/>
      <c r="IVE658" s="282"/>
      <c r="IVF658" s="275"/>
      <c r="IVG658" s="275"/>
      <c r="IVH658" s="263"/>
      <c r="IVI658" s="263"/>
      <c r="IVJ658" s="263"/>
      <c r="IVK658" s="263"/>
      <c r="IVL658" s="263"/>
      <c r="IVM658" s="269"/>
      <c r="IVN658" s="263"/>
      <c r="IVO658" s="263"/>
      <c r="IVP658" s="263"/>
      <c r="IVQ658" s="263"/>
      <c r="IVR658" s="263"/>
      <c r="IVS658" s="263"/>
      <c r="IVT658" s="263"/>
      <c r="IVU658" s="263"/>
      <c r="IVV658" s="263"/>
      <c r="IVW658" s="263"/>
      <c r="IVX658" s="282"/>
      <c r="IVY658" s="275"/>
      <c r="IVZ658" s="275"/>
      <c r="IWA658" s="263"/>
      <c r="IWB658" s="263"/>
      <c r="IWC658" s="263"/>
      <c r="IWD658" s="263"/>
      <c r="IWE658" s="263"/>
      <c r="IWF658" s="269"/>
      <c r="IWG658" s="263"/>
      <c r="IWH658" s="263"/>
      <c r="IWI658" s="263"/>
      <c r="IWJ658" s="263"/>
      <c r="IWK658" s="263"/>
      <c r="IWL658" s="263"/>
      <c r="IWM658" s="263"/>
      <c r="IWN658" s="263"/>
      <c r="IWO658" s="263"/>
      <c r="IWP658" s="263"/>
      <c r="IWQ658" s="282"/>
      <c r="IWR658" s="275"/>
      <c r="IWS658" s="275"/>
      <c r="IWT658" s="263"/>
      <c r="IWU658" s="263"/>
      <c r="IWV658" s="263"/>
      <c r="IWW658" s="263"/>
      <c r="IWX658" s="263"/>
      <c r="IWY658" s="269"/>
      <c r="IWZ658" s="263"/>
      <c r="IXA658" s="263"/>
      <c r="IXB658" s="263"/>
      <c r="IXC658" s="263"/>
      <c r="IXD658" s="263"/>
      <c r="IXE658" s="263"/>
      <c r="IXF658" s="263"/>
      <c r="IXG658" s="263"/>
      <c r="IXH658" s="263"/>
      <c r="IXI658" s="263"/>
      <c r="IXJ658" s="282"/>
      <c r="IXK658" s="275"/>
      <c r="IXL658" s="275"/>
      <c r="IXM658" s="263"/>
      <c r="IXN658" s="263"/>
      <c r="IXO658" s="263"/>
      <c r="IXP658" s="263"/>
      <c r="IXQ658" s="263"/>
      <c r="IXR658" s="269"/>
      <c r="IXS658" s="263"/>
      <c r="IXT658" s="263"/>
      <c r="IXU658" s="263"/>
      <c r="IXV658" s="263"/>
      <c r="IXW658" s="263"/>
      <c r="IXX658" s="263"/>
      <c r="IXY658" s="263"/>
      <c r="IXZ658" s="263"/>
      <c r="IYA658" s="263"/>
      <c r="IYB658" s="263"/>
      <c r="IYC658" s="282"/>
      <c r="IYD658" s="275"/>
      <c r="IYE658" s="275"/>
      <c r="IYF658" s="263"/>
      <c r="IYG658" s="263"/>
      <c r="IYH658" s="263"/>
      <c r="IYI658" s="263"/>
      <c r="IYJ658" s="263"/>
      <c r="IYK658" s="269"/>
      <c r="IYL658" s="263"/>
      <c r="IYM658" s="263"/>
      <c r="IYN658" s="263"/>
      <c r="IYO658" s="263"/>
      <c r="IYP658" s="263"/>
      <c r="IYQ658" s="263"/>
      <c r="IYR658" s="263"/>
      <c r="IYS658" s="263"/>
      <c r="IYT658" s="263"/>
      <c r="IYU658" s="263"/>
      <c r="IYV658" s="282"/>
      <c r="IYW658" s="275"/>
      <c r="IYX658" s="275"/>
      <c r="IYY658" s="263"/>
      <c r="IYZ658" s="263"/>
      <c r="IZA658" s="263"/>
      <c r="IZB658" s="263"/>
      <c r="IZC658" s="263"/>
      <c r="IZD658" s="269"/>
      <c r="IZE658" s="263"/>
      <c r="IZF658" s="263"/>
      <c r="IZG658" s="263"/>
      <c r="IZH658" s="263"/>
      <c r="IZI658" s="263"/>
      <c r="IZJ658" s="263"/>
      <c r="IZK658" s="263"/>
      <c r="IZL658" s="263"/>
      <c r="IZM658" s="263"/>
      <c r="IZN658" s="263"/>
      <c r="IZO658" s="282"/>
      <c r="IZP658" s="275"/>
      <c r="IZQ658" s="275"/>
      <c r="IZR658" s="263"/>
      <c r="IZS658" s="263"/>
      <c r="IZT658" s="263"/>
      <c r="IZU658" s="263"/>
      <c r="IZV658" s="263"/>
      <c r="IZW658" s="269"/>
      <c r="IZX658" s="263"/>
      <c r="IZY658" s="263"/>
      <c r="IZZ658" s="263"/>
      <c r="JAA658" s="263"/>
      <c r="JAB658" s="263"/>
      <c r="JAC658" s="263"/>
      <c r="JAD658" s="263"/>
      <c r="JAE658" s="263"/>
      <c r="JAF658" s="263"/>
      <c r="JAG658" s="263"/>
      <c r="JAH658" s="282"/>
      <c r="JAI658" s="275"/>
      <c r="JAJ658" s="275"/>
      <c r="JAK658" s="263"/>
      <c r="JAL658" s="263"/>
      <c r="JAM658" s="263"/>
      <c r="JAN658" s="263"/>
      <c r="JAO658" s="263"/>
      <c r="JAP658" s="269"/>
      <c r="JAQ658" s="263"/>
      <c r="JAR658" s="263"/>
      <c r="JAS658" s="263"/>
      <c r="JAT658" s="263"/>
      <c r="JAU658" s="263"/>
      <c r="JAV658" s="263"/>
      <c r="JAW658" s="263"/>
      <c r="JAX658" s="263"/>
      <c r="JAY658" s="263"/>
      <c r="JAZ658" s="263"/>
      <c r="JBA658" s="282"/>
      <c r="JBB658" s="275"/>
      <c r="JBC658" s="275"/>
      <c r="JBD658" s="263"/>
      <c r="JBE658" s="263"/>
      <c r="JBF658" s="263"/>
      <c r="JBG658" s="263"/>
      <c r="JBH658" s="263"/>
      <c r="JBI658" s="269"/>
      <c r="JBJ658" s="263"/>
      <c r="JBK658" s="263"/>
      <c r="JBL658" s="263"/>
      <c r="JBM658" s="263"/>
      <c r="JBN658" s="263"/>
      <c r="JBO658" s="263"/>
      <c r="JBP658" s="263"/>
      <c r="JBQ658" s="263"/>
      <c r="JBR658" s="263"/>
      <c r="JBS658" s="263"/>
      <c r="JBT658" s="282"/>
      <c r="JBU658" s="275"/>
      <c r="JBV658" s="275"/>
      <c r="JBW658" s="263"/>
      <c r="JBX658" s="263"/>
      <c r="JBY658" s="263"/>
      <c r="JBZ658" s="263"/>
      <c r="JCA658" s="263"/>
      <c r="JCB658" s="269"/>
      <c r="JCC658" s="263"/>
      <c r="JCD658" s="263"/>
      <c r="JCE658" s="263"/>
      <c r="JCF658" s="263"/>
      <c r="JCG658" s="263"/>
      <c r="JCH658" s="263"/>
      <c r="JCI658" s="263"/>
      <c r="JCJ658" s="263"/>
      <c r="JCK658" s="263"/>
      <c r="JCL658" s="263"/>
      <c r="JCM658" s="282"/>
      <c r="JCN658" s="275"/>
      <c r="JCO658" s="275"/>
      <c r="JCP658" s="263"/>
      <c r="JCQ658" s="263"/>
      <c r="JCR658" s="263"/>
      <c r="JCS658" s="263"/>
      <c r="JCT658" s="263"/>
      <c r="JCU658" s="269"/>
      <c r="JCV658" s="263"/>
      <c r="JCW658" s="263"/>
      <c r="JCX658" s="263"/>
      <c r="JCY658" s="263"/>
      <c r="JCZ658" s="263"/>
      <c r="JDA658" s="263"/>
      <c r="JDB658" s="263"/>
      <c r="JDC658" s="263"/>
      <c r="JDD658" s="263"/>
      <c r="JDE658" s="263"/>
      <c r="JDF658" s="282"/>
      <c r="JDG658" s="275"/>
      <c r="JDH658" s="275"/>
      <c r="JDI658" s="263"/>
      <c r="JDJ658" s="263"/>
      <c r="JDK658" s="263"/>
      <c r="JDL658" s="263"/>
      <c r="JDM658" s="263"/>
      <c r="JDN658" s="269"/>
      <c r="JDO658" s="263"/>
      <c r="JDP658" s="263"/>
      <c r="JDQ658" s="263"/>
      <c r="JDR658" s="263"/>
      <c r="JDS658" s="263"/>
      <c r="JDT658" s="263"/>
      <c r="JDU658" s="263"/>
      <c r="JDV658" s="263"/>
      <c r="JDW658" s="263"/>
      <c r="JDX658" s="263"/>
      <c r="JDY658" s="282"/>
      <c r="JDZ658" s="275"/>
      <c r="JEA658" s="275"/>
      <c r="JEB658" s="263"/>
      <c r="JEC658" s="263"/>
      <c r="JED658" s="263"/>
      <c r="JEE658" s="263"/>
      <c r="JEF658" s="263"/>
      <c r="JEG658" s="269"/>
      <c r="JEH658" s="263"/>
      <c r="JEI658" s="263"/>
      <c r="JEJ658" s="263"/>
      <c r="JEK658" s="263"/>
      <c r="JEL658" s="263"/>
      <c r="JEM658" s="263"/>
      <c r="JEN658" s="263"/>
      <c r="JEO658" s="263"/>
      <c r="JEP658" s="263"/>
      <c r="JEQ658" s="263"/>
      <c r="JER658" s="282"/>
      <c r="JES658" s="275"/>
      <c r="JET658" s="275"/>
      <c r="JEU658" s="263"/>
      <c r="JEV658" s="263"/>
      <c r="JEW658" s="263"/>
      <c r="JEX658" s="263"/>
      <c r="JEY658" s="263"/>
      <c r="JEZ658" s="269"/>
      <c r="JFA658" s="263"/>
      <c r="JFB658" s="263"/>
      <c r="JFC658" s="263"/>
      <c r="JFD658" s="263"/>
      <c r="JFE658" s="263"/>
      <c r="JFF658" s="263"/>
      <c r="JFG658" s="263"/>
      <c r="JFH658" s="263"/>
      <c r="JFI658" s="263"/>
      <c r="JFJ658" s="263"/>
      <c r="JFK658" s="282"/>
      <c r="JFL658" s="275"/>
      <c r="JFM658" s="275"/>
      <c r="JFN658" s="263"/>
      <c r="JFO658" s="263"/>
      <c r="JFP658" s="263"/>
      <c r="JFQ658" s="263"/>
      <c r="JFR658" s="263"/>
      <c r="JFS658" s="269"/>
      <c r="JFT658" s="263"/>
      <c r="JFU658" s="263"/>
      <c r="JFV658" s="263"/>
      <c r="JFW658" s="263"/>
      <c r="JFX658" s="263"/>
      <c r="JFY658" s="263"/>
      <c r="JFZ658" s="263"/>
      <c r="JGA658" s="263"/>
      <c r="JGB658" s="263"/>
      <c r="JGC658" s="263"/>
      <c r="JGD658" s="282"/>
      <c r="JGE658" s="275"/>
      <c r="JGF658" s="275"/>
      <c r="JGG658" s="263"/>
      <c r="JGH658" s="263"/>
      <c r="JGI658" s="263"/>
      <c r="JGJ658" s="263"/>
      <c r="JGK658" s="263"/>
      <c r="JGL658" s="269"/>
      <c r="JGM658" s="263"/>
      <c r="JGN658" s="263"/>
      <c r="JGO658" s="263"/>
      <c r="JGP658" s="263"/>
      <c r="JGQ658" s="263"/>
      <c r="JGR658" s="263"/>
      <c r="JGS658" s="263"/>
      <c r="JGT658" s="263"/>
      <c r="JGU658" s="263"/>
      <c r="JGV658" s="263"/>
      <c r="JGW658" s="282"/>
      <c r="JGX658" s="275"/>
      <c r="JGY658" s="275"/>
      <c r="JGZ658" s="263"/>
      <c r="JHA658" s="263"/>
      <c r="JHB658" s="263"/>
      <c r="JHC658" s="263"/>
      <c r="JHD658" s="263"/>
      <c r="JHE658" s="269"/>
      <c r="JHF658" s="263"/>
      <c r="JHG658" s="263"/>
      <c r="JHH658" s="263"/>
      <c r="JHI658" s="263"/>
      <c r="JHJ658" s="263"/>
      <c r="JHK658" s="263"/>
      <c r="JHL658" s="263"/>
      <c r="JHM658" s="263"/>
      <c r="JHN658" s="263"/>
      <c r="JHO658" s="263"/>
      <c r="JHP658" s="282"/>
      <c r="JHQ658" s="275"/>
      <c r="JHR658" s="275"/>
      <c r="JHS658" s="263"/>
      <c r="JHT658" s="263"/>
      <c r="JHU658" s="263"/>
      <c r="JHV658" s="263"/>
      <c r="JHW658" s="263"/>
      <c r="JHX658" s="269"/>
      <c r="JHY658" s="263"/>
      <c r="JHZ658" s="263"/>
      <c r="JIA658" s="263"/>
      <c r="JIB658" s="263"/>
      <c r="JIC658" s="263"/>
      <c r="JID658" s="263"/>
      <c r="JIE658" s="263"/>
      <c r="JIF658" s="263"/>
      <c r="JIG658" s="263"/>
      <c r="JIH658" s="263"/>
      <c r="JII658" s="282"/>
      <c r="JIJ658" s="275"/>
      <c r="JIK658" s="275"/>
      <c r="JIL658" s="263"/>
      <c r="JIM658" s="263"/>
      <c r="JIN658" s="263"/>
      <c r="JIO658" s="263"/>
      <c r="JIP658" s="263"/>
      <c r="JIQ658" s="269"/>
      <c r="JIR658" s="263"/>
      <c r="JIS658" s="263"/>
      <c r="JIT658" s="263"/>
      <c r="JIU658" s="263"/>
      <c r="JIV658" s="263"/>
      <c r="JIW658" s="263"/>
      <c r="JIX658" s="263"/>
      <c r="JIY658" s="263"/>
      <c r="JIZ658" s="263"/>
      <c r="JJA658" s="263"/>
      <c r="JJB658" s="282"/>
      <c r="JJC658" s="275"/>
      <c r="JJD658" s="275"/>
      <c r="JJE658" s="263"/>
      <c r="JJF658" s="263"/>
      <c r="JJG658" s="263"/>
      <c r="JJH658" s="263"/>
      <c r="JJI658" s="263"/>
      <c r="JJJ658" s="269"/>
      <c r="JJK658" s="263"/>
      <c r="JJL658" s="263"/>
      <c r="JJM658" s="263"/>
      <c r="JJN658" s="263"/>
      <c r="JJO658" s="263"/>
      <c r="JJP658" s="263"/>
      <c r="JJQ658" s="263"/>
      <c r="JJR658" s="263"/>
      <c r="JJS658" s="263"/>
      <c r="JJT658" s="263"/>
      <c r="JJU658" s="282"/>
      <c r="JJV658" s="275"/>
      <c r="JJW658" s="275"/>
      <c r="JJX658" s="263"/>
      <c r="JJY658" s="263"/>
      <c r="JJZ658" s="263"/>
      <c r="JKA658" s="263"/>
      <c r="JKB658" s="263"/>
      <c r="JKC658" s="269"/>
      <c r="JKD658" s="263"/>
      <c r="JKE658" s="263"/>
      <c r="JKF658" s="263"/>
      <c r="JKG658" s="263"/>
      <c r="JKH658" s="263"/>
      <c r="JKI658" s="263"/>
      <c r="JKJ658" s="263"/>
      <c r="JKK658" s="263"/>
      <c r="JKL658" s="263"/>
      <c r="JKM658" s="263"/>
      <c r="JKN658" s="282"/>
      <c r="JKO658" s="275"/>
      <c r="JKP658" s="275"/>
      <c r="JKQ658" s="263"/>
      <c r="JKR658" s="263"/>
      <c r="JKS658" s="263"/>
      <c r="JKT658" s="263"/>
      <c r="JKU658" s="263"/>
      <c r="JKV658" s="269"/>
      <c r="JKW658" s="263"/>
      <c r="JKX658" s="263"/>
      <c r="JKY658" s="263"/>
      <c r="JKZ658" s="263"/>
      <c r="JLA658" s="263"/>
      <c r="JLB658" s="263"/>
      <c r="JLC658" s="263"/>
      <c r="JLD658" s="263"/>
      <c r="JLE658" s="263"/>
      <c r="JLF658" s="263"/>
      <c r="JLG658" s="282"/>
      <c r="JLH658" s="275"/>
      <c r="JLI658" s="275"/>
      <c r="JLJ658" s="263"/>
      <c r="JLK658" s="263"/>
      <c r="JLL658" s="263"/>
      <c r="JLM658" s="263"/>
      <c r="JLN658" s="263"/>
      <c r="JLO658" s="269"/>
      <c r="JLP658" s="263"/>
      <c r="JLQ658" s="263"/>
      <c r="JLR658" s="263"/>
      <c r="JLS658" s="263"/>
      <c r="JLT658" s="263"/>
      <c r="JLU658" s="263"/>
      <c r="JLV658" s="263"/>
      <c r="JLW658" s="263"/>
      <c r="JLX658" s="263"/>
      <c r="JLY658" s="263"/>
      <c r="JLZ658" s="282"/>
      <c r="JMA658" s="275"/>
      <c r="JMB658" s="275"/>
      <c r="JMC658" s="263"/>
      <c r="JMD658" s="263"/>
      <c r="JME658" s="263"/>
      <c r="JMF658" s="263"/>
      <c r="JMG658" s="263"/>
      <c r="JMH658" s="269"/>
      <c r="JMI658" s="263"/>
      <c r="JMJ658" s="263"/>
      <c r="JMK658" s="263"/>
      <c r="JML658" s="263"/>
      <c r="JMM658" s="263"/>
      <c r="JMN658" s="263"/>
      <c r="JMO658" s="263"/>
      <c r="JMP658" s="263"/>
      <c r="JMQ658" s="263"/>
      <c r="JMR658" s="263"/>
      <c r="JMS658" s="282"/>
      <c r="JMT658" s="275"/>
      <c r="JMU658" s="275"/>
      <c r="JMV658" s="263"/>
      <c r="JMW658" s="263"/>
      <c r="JMX658" s="263"/>
      <c r="JMY658" s="263"/>
      <c r="JMZ658" s="263"/>
      <c r="JNA658" s="269"/>
      <c r="JNB658" s="263"/>
      <c r="JNC658" s="263"/>
      <c r="JND658" s="263"/>
      <c r="JNE658" s="263"/>
      <c r="JNF658" s="263"/>
      <c r="JNG658" s="263"/>
      <c r="JNH658" s="263"/>
      <c r="JNI658" s="263"/>
      <c r="JNJ658" s="263"/>
      <c r="JNK658" s="263"/>
      <c r="JNL658" s="282"/>
      <c r="JNM658" s="275"/>
      <c r="JNN658" s="275"/>
      <c r="JNO658" s="263"/>
      <c r="JNP658" s="263"/>
      <c r="JNQ658" s="263"/>
      <c r="JNR658" s="263"/>
      <c r="JNS658" s="263"/>
      <c r="JNT658" s="269"/>
      <c r="JNU658" s="263"/>
      <c r="JNV658" s="263"/>
      <c r="JNW658" s="263"/>
      <c r="JNX658" s="263"/>
      <c r="JNY658" s="263"/>
      <c r="JNZ658" s="263"/>
      <c r="JOA658" s="263"/>
      <c r="JOB658" s="263"/>
      <c r="JOC658" s="263"/>
      <c r="JOD658" s="263"/>
      <c r="JOE658" s="282"/>
      <c r="JOF658" s="275"/>
      <c r="JOG658" s="275"/>
      <c r="JOH658" s="263"/>
      <c r="JOI658" s="263"/>
      <c r="JOJ658" s="263"/>
      <c r="JOK658" s="263"/>
      <c r="JOL658" s="263"/>
      <c r="JOM658" s="269"/>
      <c r="JON658" s="263"/>
      <c r="JOO658" s="263"/>
      <c r="JOP658" s="263"/>
      <c r="JOQ658" s="263"/>
      <c r="JOR658" s="263"/>
      <c r="JOS658" s="263"/>
      <c r="JOT658" s="263"/>
      <c r="JOU658" s="263"/>
      <c r="JOV658" s="263"/>
      <c r="JOW658" s="263"/>
      <c r="JOX658" s="282"/>
      <c r="JOY658" s="275"/>
      <c r="JOZ658" s="275"/>
      <c r="JPA658" s="263"/>
      <c r="JPB658" s="263"/>
      <c r="JPC658" s="263"/>
      <c r="JPD658" s="263"/>
      <c r="JPE658" s="263"/>
      <c r="JPF658" s="269"/>
      <c r="JPG658" s="263"/>
      <c r="JPH658" s="263"/>
      <c r="JPI658" s="263"/>
      <c r="JPJ658" s="263"/>
      <c r="JPK658" s="263"/>
      <c r="JPL658" s="263"/>
      <c r="JPM658" s="263"/>
      <c r="JPN658" s="263"/>
      <c r="JPO658" s="263"/>
      <c r="JPP658" s="263"/>
      <c r="JPQ658" s="282"/>
      <c r="JPR658" s="275"/>
      <c r="JPS658" s="275"/>
      <c r="JPT658" s="263"/>
      <c r="JPU658" s="263"/>
      <c r="JPV658" s="263"/>
      <c r="JPW658" s="263"/>
      <c r="JPX658" s="263"/>
      <c r="JPY658" s="269"/>
      <c r="JPZ658" s="263"/>
      <c r="JQA658" s="263"/>
      <c r="JQB658" s="263"/>
      <c r="JQC658" s="263"/>
      <c r="JQD658" s="263"/>
      <c r="JQE658" s="263"/>
      <c r="JQF658" s="263"/>
      <c r="JQG658" s="263"/>
      <c r="JQH658" s="263"/>
      <c r="JQI658" s="263"/>
      <c r="JQJ658" s="282"/>
      <c r="JQK658" s="275"/>
      <c r="JQL658" s="275"/>
      <c r="JQM658" s="263"/>
      <c r="JQN658" s="263"/>
      <c r="JQO658" s="263"/>
      <c r="JQP658" s="263"/>
      <c r="JQQ658" s="263"/>
      <c r="JQR658" s="269"/>
      <c r="JQS658" s="263"/>
      <c r="JQT658" s="263"/>
      <c r="JQU658" s="263"/>
      <c r="JQV658" s="263"/>
      <c r="JQW658" s="263"/>
      <c r="JQX658" s="263"/>
      <c r="JQY658" s="263"/>
      <c r="JQZ658" s="263"/>
      <c r="JRA658" s="263"/>
      <c r="JRB658" s="263"/>
      <c r="JRC658" s="282"/>
      <c r="JRD658" s="275"/>
      <c r="JRE658" s="275"/>
      <c r="JRF658" s="263"/>
      <c r="JRG658" s="263"/>
      <c r="JRH658" s="263"/>
      <c r="JRI658" s="263"/>
      <c r="JRJ658" s="263"/>
      <c r="JRK658" s="269"/>
      <c r="JRL658" s="263"/>
      <c r="JRM658" s="263"/>
      <c r="JRN658" s="263"/>
      <c r="JRO658" s="263"/>
      <c r="JRP658" s="263"/>
      <c r="JRQ658" s="263"/>
      <c r="JRR658" s="263"/>
      <c r="JRS658" s="263"/>
      <c r="JRT658" s="263"/>
      <c r="JRU658" s="263"/>
      <c r="JRV658" s="282"/>
      <c r="JRW658" s="275"/>
      <c r="JRX658" s="275"/>
      <c r="JRY658" s="263"/>
      <c r="JRZ658" s="263"/>
      <c r="JSA658" s="263"/>
      <c r="JSB658" s="263"/>
      <c r="JSC658" s="263"/>
      <c r="JSD658" s="269"/>
      <c r="JSE658" s="263"/>
      <c r="JSF658" s="263"/>
      <c r="JSG658" s="263"/>
      <c r="JSH658" s="263"/>
      <c r="JSI658" s="263"/>
      <c r="JSJ658" s="263"/>
      <c r="JSK658" s="263"/>
      <c r="JSL658" s="263"/>
      <c r="JSM658" s="263"/>
      <c r="JSN658" s="263"/>
      <c r="JSO658" s="282"/>
      <c r="JSP658" s="275"/>
      <c r="JSQ658" s="275"/>
      <c r="JSR658" s="263"/>
      <c r="JSS658" s="263"/>
      <c r="JST658" s="263"/>
      <c r="JSU658" s="263"/>
      <c r="JSV658" s="263"/>
      <c r="JSW658" s="269"/>
      <c r="JSX658" s="263"/>
      <c r="JSY658" s="263"/>
      <c r="JSZ658" s="263"/>
      <c r="JTA658" s="263"/>
      <c r="JTB658" s="263"/>
      <c r="JTC658" s="263"/>
      <c r="JTD658" s="263"/>
      <c r="JTE658" s="263"/>
      <c r="JTF658" s="263"/>
      <c r="JTG658" s="263"/>
      <c r="JTH658" s="282"/>
      <c r="JTI658" s="275"/>
      <c r="JTJ658" s="275"/>
      <c r="JTK658" s="263"/>
      <c r="JTL658" s="263"/>
      <c r="JTM658" s="263"/>
      <c r="JTN658" s="263"/>
      <c r="JTO658" s="263"/>
      <c r="JTP658" s="269"/>
      <c r="JTQ658" s="263"/>
      <c r="JTR658" s="263"/>
      <c r="JTS658" s="263"/>
      <c r="JTT658" s="263"/>
      <c r="JTU658" s="263"/>
      <c r="JTV658" s="263"/>
      <c r="JTW658" s="263"/>
      <c r="JTX658" s="263"/>
      <c r="JTY658" s="263"/>
      <c r="JTZ658" s="263"/>
      <c r="JUA658" s="282"/>
      <c r="JUB658" s="275"/>
      <c r="JUC658" s="275"/>
      <c r="JUD658" s="263"/>
      <c r="JUE658" s="263"/>
      <c r="JUF658" s="263"/>
      <c r="JUG658" s="263"/>
      <c r="JUH658" s="263"/>
      <c r="JUI658" s="269"/>
      <c r="JUJ658" s="263"/>
      <c r="JUK658" s="263"/>
      <c r="JUL658" s="263"/>
      <c r="JUM658" s="263"/>
      <c r="JUN658" s="263"/>
      <c r="JUO658" s="263"/>
      <c r="JUP658" s="263"/>
      <c r="JUQ658" s="263"/>
      <c r="JUR658" s="263"/>
      <c r="JUS658" s="263"/>
      <c r="JUT658" s="282"/>
      <c r="JUU658" s="275"/>
      <c r="JUV658" s="275"/>
      <c r="JUW658" s="263"/>
      <c r="JUX658" s="263"/>
      <c r="JUY658" s="263"/>
      <c r="JUZ658" s="263"/>
      <c r="JVA658" s="263"/>
      <c r="JVB658" s="269"/>
      <c r="JVC658" s="263"/>
      <c r="JVD658" s="263"/>
      <c r="JVE658" s="263"/>
      <c r="JVF658" s="263"/>
      <c r="JVG658" s="263"/>
      <c r="JVH658" s="263"/>
      <c r="JVI658" s="263"/>
      <c r="JVJ658" s="263"/>
      <c r="JVK658" s="263"/>
      <c r="JVL658" s="263"/>
      <c r="JVM658" s="282"/>
      <c r="JVN658" s="275"/>
      <c r="JVO658" s="275"/>
      <c r="JVP658" s="263"/>
      <c r="JVQ658" s="263"/>
      <c r="JVR658" s="263"/>
      <c r="JVS658" s="263"/>
      <c r="JVT658" s="263"/>
      <c r="JVU658" s="269"/>
      <c r="JVV658" s="263"/>
      <c r="JVW658" s="263"/>
      <c r="JVX658" s="263"/>
      <c r="JVY658" s="263"/>
      <c r="JVZ658" s="263"/>
      <c r="JWA658" s="263"/>
      <c r="JWB658" s="263"/>
      <c r="JWC658" s="263"/>
      <c r="JWD658" s="263"/>
      <c r="JWE658" s="263"/>
      <c r="JWF658" s="282"/>
      <c r="JWG658" s="275"/>
      <c r="JWH658" s="275"/>
      <c r="JWI658" s="263"/>
      <c r="JWJ658" s="263"/>
      <c r="JWK658" s="263"/>
      <c r="JWL658" s="263"/>
      <c r="JWM658" s="263"/>
      <c r="JWN658" s="269"/>
      <c r="JWO658" s="263"/>
      <c r="JWP658" s="263"/>
      <c r="JWQ658" s="263"/>
      <c r="JWR658" s="263"/>
      <c r="JWS658" s="263"/>
      <c r="JWT658" s="263"/>
      <c r="JWU658" s="263"/>
      <c r="JWV658" s="263"/>
      <c r="JWW658" s="263"/>
      <c r="JWX658" s="263"/>
      <c r="JWY658" s="282"/>
      <c r="JWZ658" s="275"/>
      <c r="JXA658" s="275"/>
      <c r="JXB658" s="263"/>
      <c r="JXC658" s="263"/>
      <c r="JXD658" s="263"/>
      <c r="JXE658" s="263"/>
      <c r="JXF658" s="263"/>
      <c r="JXG658" s="269"/>
      <c r="JXH658" s="263"/>
      <c r="JXI658" s="263"/>
      <c r="JXJ658" s="263"/>
      <c r="JXK658" s="263"/>
      <c r="JXL658" s="263"/>
      <c r="JXM658" s="263"/>
      <c r="JXN658" s="263"/>
      <c r="JXO658" s="263"/>
      <c r="JXP658" s="263"/>
      <c r="JXQ658" s="263"/>
      <c r="JXR658" s="282"/>
      <c r="JXS658" s="275"/>
      <c r="JXT658" s="275"/>
      <c r="JXU658" s="263"/>
      <c r="JXV658" s="263"/>
      <c r="JXW658" s="263"/>
      <c r="JXX658" s="263"/>
      <c r="JXY658" s="263"/>
      <c r="JXZ658" s="269"/>
      <c r="JYA658" s="263"/>
      <c r="JYB658" s="263"/>
      <c r="JYC658" s="263"/>
      <c r="JYD658" s="263"/>
      <c r="JYE658" s="263"/>
      <c r="JYF658" s="263"/>
      <c r="JYG658" s="263"/>
      <c r="JYH658" s="263"/>
      <c r="JYI658" s="263"/>
      <c r="JYJ658" s="263"/>
      <c r="JYK658" s="282"/>
      <c r="JYL658" s="275"/>
      <c r="JYM658" s="275"/>
      <c r="JYN658" s="263"/>
      <c r="JYO658" s="263"/>
      <c r="JYP658" s="263"/>
      <c r="JYQ658" s="263"/>
      <c r="JYR658" s="263"/>
      <c r="JYS658" s="269"/>
      <c r="JYT658" s="263"/>
      <c r="JYU658" s="263"/>
      <c r="JYV658" s="263"/>
      <c r="JYW658" s="263"/>
      <c r="JYX658" s="263"/>
      <c r="JYY658" s="263"/>
      <c r="JYZ658" s="263"/>
      <c r="JZA658" s="263"/>
      <c r="JZB658" s="263"/>
      <c r="JZC658" s="263"/>
      <c r="JZD658" s="282"/>
      <c r="JZE658" s="275"/>
      <c r="JZF658" s="275"/>
      <c r="JZG658" s="263"/>
      <c r="JZH658" s="263"/>
      <c r="JZI658" s="263"/>
      <c r="JZJ658" s="263"/>
      <c r="JZK658" s="263"/>
      <c r="JZL658" s="269"/>
      <c r="JZM658" s="263"/>
      <c r="JZN658" s="263"/>
      <c r="JZO658" s="263"/>
      <c r="JZP658" s="263"/>
      <c r="JZQ658" s="263"/>
      <c r="JZR658" s="263"/>
      <c r="JZS658" s="263"/>
      <c r="JZT658" s="263"/>
      <c r="JZU658" s="263"/>
      <c r="JZV658" s="263"/>
      <c r="JZW658" s="282"/>
      <c r="JZX658" s="275"/>
      <c r="JZY658" s="275"/>
      <c r="JZZ658" s="263"/>
      <c r="KAA658" s="263"/>
      <c r="KAB658" s="263"/>
      <c r="KAC658" s="263"/>
      <c r="KAD658" s="263"/>
      <c r="KAE658" s="269"/>
      <c r="KAF658" s="263"/>
      <c r="KAG658" s="263"/>
      <c r="KAH658" s="263"/>
      <c r="KAI658" s="263"/>
      <c r="KAJ658" s="263"/>
      <c r="KAK658" s="263"/>
      <c r="KAL658" s="263"/>
      <c r="KAM658" s="263"/>
      <c r="KAN658" s="263"/>
      <c r="KAO658" s="263"/>
      <c r="KAP658" s="282"/>
      <c r="KAQ658" s="275"/>
      <c r="KAR658" s="275"/>
      <c r="KAS658" s="263"/>
      <c r="KAT658" s="263"/>
      <c r="KAU658" s="263"/>
      <c r="KAV658" s="263"/>
      <c r="KAW658" s="263"/>
      <c r="KAX658" s="269"/>
      <c r="KAY658" s="263"/>
      <c r="KAZ658" s="263"/>
      <c r="KBA658" s="263"/>
      <c r="KBB658" s="263"/>
      <c r="KBC658" s="263"/>
      <c r="KBD658" s="263"/>
      <c r="KBE658" s="263"/>
      <c r="KBF658" s="263"/>
      <c r="KBG658" s="263"/>
      <c r="KBH658" s="263"/>
      <c r="KBI658" s="282"/>
      <c r="KBJ658" s="275"/>
      <c r="KBK658" s="275"/>
      <c r="KBL658" s="263"/>
      <c r="KBM658" s="263"/>
      <c r="KBN658" s="263"/>
      <c r="KBO658" s="263"/>
      <c r="KBP658" s="263"/>
      <c r="KBQ658" s="269"/>
      <c r="KBR658" s="263"/>
      <c r="KBS658" s="263"/>
      <c r="KBT658" s="263"/>
      <c r="KBU658" s="263"/>
      <c r="KBV658" s="263"/>
      <c r="KBW658" s="263"/>
      <c r="KBX658" s="263"/>
      <c r="KBY658" s="263"/>
      <c r="KBZ658" s="263"/>
      <c r="KCA658" s="263"/>
      <c r="KCB658" s="282"/>
      <c r="KCC658" s="275"/>
      <c r="KCD658" s="275"/>
      <c r="KCE658" s="263"/>
      <c r="KCF658" s="263"/>
      <c r="KCG658" s="263"/>
      <c r="KCH658" s="263"/>
      <c r="KCI658" s="263"/>
      <c r="KCJ658" s="269"/>
      <c r="KCK658" s="263"/>
      <c r="KCL658" s="263"/>
      <c r="KCM658" s="263"/>
      <c r="KCN658" s="263"/>
      <c r="KCO658" s="263"/>
      <c r="KCP658" s="263"/>
      <c r="KCQ658" s="263"/>
      <c r="KCR658" s="263"/>
      <c r="KCS658" s="263"/>
      <c r="KCT658" s="263"/>
      <c r="KCU658" s="282"/>
      <c r="KCV658" s="275"/>
      <c r="KCW658" s="275"/>
      <c r="KCX658" s="263"/>
      <c r="KCY658" s="263"/>
      <c r="KCZ658" s="263"/>
      <c r="KDA658" s="263"/>
      <c r="KDB658" s="263"/>
      <c r="KDC658" s="269"/>
      <c r="KDD658" s="263"/>
      <c r="KDE658" s="263"/>
      <c r="KDF658" s="263"/>
      <c r="KDG658" s="263"/>
      <c r="KDH658" s="263"/>
      <c r="KDI658" s="263"/>
      <c r="KDJ658" s="263"/>
      <c r="KDK658" s="263"/>
      <c r="KDL658" s="263"/>
      <c r="KDM658" s="263"/>
      <c r="KDN658" s="282"/>
      <c r="KDO658" s="275"/>
      <c r="KDP658" s="275"/>
      <c r="KDQ658" s="263"/>
      <c r="KDR658" s="263"/>
      <c r="KDS658" s="263"/>
      <c r="KDT658" s="263"/>
      <c r="KDU658" s="263"/>
      <c r="KDV658" s="269"/>
      <c r="KDW658" s="263"/>
      <c r="KDX658" s="263"/>
      <c r="KDY658" s="263"/>
      <c r="KDZ658" s="263"/>
      <c r="KEA658" s="263"/>
      <c r="KEB658" s="263"/>
      <c r="KEC658" s="263"/>
      <c r="KED658" s="263"/>
      <c r="KEE658" s="263"/>
      <c r="KEF658" s="263"/>
      <c r="KEG658" s="282"/>
      <c r="KEH658" s="275"/>
      <c r="KEI658" s="275"/>
      <c r="KEJ658" s="263"/>
      <c r="KEK658" s="263"/>
      <c r="KEL658" s="263"/>
      <c r="KEM658" s="263"/>
      <c r="KEN658" s="263"/>
      <c r="KEO658" s="269"/>
      <c r="KEP658" s="263"/>
      <c r="KEQ658" s="263"/>
      <c r="KER658" s="263"/>
      <c r="KES658" s="263"/>
      <c r="KET658" s="263"/>
      <c r="KEU658" s="263"/>
      <c r="KEV658" s="263"/>
      <c r="KEW658" s="263"/>
      <c r="KEX658" s="263"/>
      <c r="KEY658" s="263"/>
      <c r="KEZ658" s="282"/>
      <c r="KFA658" s="275"/>
      <c r="KFB658" s="275"/>
      <c r="KFC658" s="263"/>
      <c r="KFD658" s="263"/>
      <c r="KFE658" s="263"/>
      <c r="KFF658" s="263"/>
      <c r="KFG658" s="263"/>
      <c r="KFH658" s="269"/>
      <c r="KFI658" s="263"/>
      <c r="KFJ658" s="263"/>
      <c r="KFK658" s="263"/>
      <c r="KFL658" s="263"/>
      <c r="KFM658" s="263"/>
      <c r="KFN658" s="263"/>
      <c r="KFO658" s="263"/>
      <c r="KFP658" s="263"/>
      <c r="KFQ658" s="263"/>
      <c r="KFR658" s="263"/>
      <c r="KFS658" s="282"/>
      <c r="KFT658" s="275"/>
      <c r="KFU658" s="275"/>
      <c r="KFV658" s="263"/>
      <c r="KFW658" s="263"/>
      <c r="KFX658" s="263"/>
      <c r="KFY658" s="263"/>
      <c r="KFZ658" s="263"/>
      <c r="KGA658" s="269"/>
      <c r="KGB658" s="263"/>
      <c r="KGC658" s="263"/>
      <c r="KGD658" s="263"/>
      <c r="KGE658" s="263"/>
      <c r="KGF658" s="263"/>
      <c r="KGG658" s="263"/>
      <c r="KGH658" s="263"/>
      <c r="KGI658" s="263"/>
      <c r="KGJ658" s="263"/>
      <c r="KGK658" s="263"/>
      <c r="KGL658" s="282"/>
      <c r="KGM658" s="275"/>
      <c r="KGN658" s="275"/>
      <c r="KGO658" s="263"/>
      <c r="KGP658" s="263"/>
      <c r="KGQ658" s="263"/>
      <c r="KGR658" s="263"/>
      <c r="KGS658" s="263"/>
      <c r="KGT658" s="269"/>
      <c r="KGU658" s="263"/>
      <c r="KGV658" s="263"/>
      <c r="KGW658" s="263"/>
      <c r="KGX658" s="263"/>
      <c r="KGY658" s="263"/>
      <c r="KGZ658" s="263"/>
      <c r="KHA658" s="263"/>
      <c r="KHB658" s="263"/>
      <c r="KHC658" s="263"/>
      <c r="KHD658" s="263"/>
      <c r="KHE658" s="282"/>
      <c r="KHF658" s="275"/>
      <c r="KHG658" s="275"/>
      <c r="KHH658" s="263"/>
      <c r="KHI658" s="263"/>
      <c r="KHJ658" s="263"/>
      <c r="KHK658" s="263"/>
      <c r="KHL658" s="263"/>
      <c r="KHM658" s="269"/>
      <c r="KHN658" s="263"/>
      <c r="KHO658" s="263"/>
      <c r="KHP658" s="263"/>
      <c r="KHQ658" s="263"/>
      <c r="KHR658" s="263"/>
      <c r="KHS658" s="263"/>
      <c r="KHT658" s="263"/>
      <c r="KHU658" s="263"/>
      <c r="KHV658" s="263"/>
      <c r="KHW658" s="263"/>
      <c r="KHX658" s="282"/>
      <c r="KHY658" s="275"/>
      <c r="KHZ658" s="275"/>
      <c r="KIA658" s="263"/>
      <c r="KIB658" s="263"/>
      <c r="KIC658" s="263"/>
      <c r="KID658" s="263"/>
      <c r="KIE658" s="263"/>
      <c r="KIF658" s="269"/>
      <c r="KIG658" s="263"/>
      <c r="KIH658" s="263"/>
      <c r="KII658" s="263"/>
      <c r="KIJ658" s="263"/>
      <c r="KIK658" s="263"/>
      <c r="KIL658" s="263"/>
      <c r="KIM658" s="263"/>
      <c r="KIN658" s="263"/>
      <c r="KIO658" s="263"/>
      <c r="KIP658" s="263"/>
      <c r="KIQ658" s="282"/>
      <c r="KIR658" s="275"/>
      <c r="KIS658" s="275"/>
      <c r="KIT658" s="263"/>
      <c r="KIU658" s="263"/>
      <c r="KIV658" s="263"/>
      <c r="KIW658" s="263"/>
      <c r="KIX658" s="263"/>
      <c r="KIY658" s="269"/>
      <c r="KIZ658" s="263"/>
      <c r="KJA658" s="263"/>
      <c r="KJB658" s="263"/>
      <c r="KJC658" s="263"/>
      <c r="KJD658" s="263"/>
      <c r="KJE658" s="263"/>
      <c r="KJF658" s="263"/>
      <c r="KJG658" s="263"/>
      <c r="KJH658" s="263"/>
      <c r="KJI658" s="263"/>
      <c r="KJJ658" s="282"/>
      <c r="KJK658" s="275"/>
      <c r="KJL658" s="275"/>
      <c r="KJM658" s="263"/>
      <c r="KJN658" s="263"/>
      <c r="KJO658" s="263"/>
      <c r="KJP658" s="263"/>
      <c r="KJQ658" s="263"/>
      <c r="KJR658" s="269"/>
      <c r="KJS658" s="263"/>
      <c r="KJT658" s="263"/>
      <c r="KJU658" s="263"/>
      <c r="KJV658" s="263"/>
      <c r="KJW658" s="263"/>
      <c r="KJX658" s="263"/>
      <c r="KJY658" s="263"/>
      <c r="KJZ658" s="263"/>
      <c r="KKA658" s="263"/>
      <c r="KKB658" s="263"/>
      <c r="KKC658" s="282"/>
      <c r="KKD658" s="275"/>
      <c r="KKE658" s="275"/>
      <c r="KKF658" s="263"/>
      <c r="KKG658" s="263"/>
      <c r="KKH658" s="263"/>
      <c r="KKI658" s="263"/>
      <c r="KKJ658" s="263"/>
      <c r="KKK658" s="269"/>
      <c r="KKL658" s="263"/>
      <c r="KKM658" s="263"/>
      <c r="KKN658" s="263"/>
      <c r="KKO658" s="263"/>
      <c r="KKP658" s="263"/>
      <c r="KKQ658" s="263"/>
      <c r="KKR658" s="263"/>
      <c r="KKS658" s="263"/>
      <c r="KKT658" s="263"/>
      <c r="KKU658" s="263"/>
      <c r="KKV658" s="282"/>
      <c r="KKW658" s="275"/>
      <c r="KKX658" s="275"/>
      <c r="KKY658" s="263"/>
      <c r="KKZ658" s="263"/>
      <c r="KLA658" s="263"/>
      <c r="KLB658" s="263"/>
      <c r="KLC658" s="263"/>
      <c r="KLD658" s="269"/>
      <c r="KLE658" s="263"/>
      <c r="KLF658" s="263"/>
      <c r="KLG658" s="263"/>
      <c r="KLH658" s="263"/>
      <c r="KLI658" s="263"/>
      <c r="KLJ658" s="263"/>
      <c r="KLK658" s="263"/>
      <c r="KLL658" s="263"/>
      <c r="KLM658" s="263"/>
      <c r="KLN658" s="263"/>
      <c r="KLO658" s="282"/>
      <c r="KLP658" s="275"/>
      <c r="KLQ658" s="275"/>
      <c r="KLR658" s="263"/>
      <c r="KLS658" s="263"/>
      <c r="KLT658" s="263"/>
      <c r="KLU658" s="263"/>
      <c r="KLV658" s="263"/>
      <c r="KLW658" s="269"/>
      <c r="KLX658" s="263"/>
      <c r="KLY658" s="263"/>
      <c r="KLZ658" s="263"/>
      <c r="KMA658" s="263"/>
      <c r="KMB658" s="263"/>
      <c r="KMC658" s="263"/>
      <c r="KMD658" s="263"/>
      <c r="KME658" s="263"/>
      <c r="KMF658" s="263"/>
      <c r="KMG658" s="263"/>
      <c r="KMH658" s="282"/>
      <c r="KMI658" s="275"/>
      <c r="KMJ658" s="275"/>
      <c r="KMK658" s="263"/>
      <c r="KML658" s="263"/>
      <c r="KMM658" s="263"/>
      <c r="KMN658" s="263"/>
      <c r="KMO658" s="263"/>
      <c r="KMP658" s="269"/>
      <c r="KMQ658" s="263"/>
      <c r="KMR658" s="263"/>
      <c r="KMS658" s="263"/>
      <c r="KMT658" s="263"/>
      <c r="KMU658" s="263"/>
      <c r="KMV658" s="263"/>
      <c r="KMW658" s="263"/>
      <c r="KMX658" s="263"/>
      <c r="KMY658" s="263"/>
      <c r="KMZ658" s="263"/>
      <c r="KNA658" s="282"/>
      <c r="KNB658" s="275"/>
      <c r="KNC658" s="275"/>
      <c r="KND658" s="263"/>
      <c r="KNE658" s="263"/>
      <c r="KNF658" s="263"/>
      <c r="KNG658" s="263"/>
      <c r="KNH658" s="263"/>
      <c r="KNI658" s="269"/>
      <c r="KNJ658" s="263"/>
      <c r="KNK658" s="263"/>
      <c r="KNL658" s="263"/>
      <c r="KNM658" s="263"/>
      <c r="KNN658" s="263"/>
      <c r="KNO658" s="263"/>
      <c r="KNP658" s="263"/>
      <c r="KNQ658" s="263"/>
      <c r="KNR658" s="263"/>
      <c r="KNS658" s="263"/>
      <c r="KNT658" s="282"/>
      <c r="KNU658" s="275"/>
      <c r="KNV658" s="275"/>
      <c r="KNW658" s="263"/>
      <c r="KNX658" s="263"/>
      <c r="KNY658" s="263"/>
      <c r="KNZ658" s="263"/>
      <c r="KOA658" s="263"/>
      <c r="KOB658" s="269"/>
      <c r="KOC658" s="263"/>
      <c r="KOD658" s="263"/>
      <c r="KOE658" s="263"/>
      <c r="KOF658" s="263"/>
      <c r="KOG658" s="263"/>
      <c r="KOH658" s="263"/>
      <c r="KOI658" s="263"/>
      <c r="KOJ658" s="263"/>
      <c r="KOK658" s="263"/>
      <c r="KOL658" s="263"/>
      <c r="KOM658" s="282"/>
      <c r="KON658" s="275"/>
      <c r="KOO658" s="275"/>
      <c r="KOP658" s="263"/>
      <c r="KOQ658" s="263"/>
      <c r="KOR658" s="263"/>
      <c r="KOS658" s="263"/>
      <c r="KOT658" s="263"/>
      <c r="KOU658" s="269"/>
      <c r="KOV658" s="263"/>
      <c r="KOW658" s="263"/>
      <c r="KOX658" s="263"/>
      <c r="KOY658" s="263"/>
      <c r="KOZ658" s="263"/>
      <c r="KPA658" s="263"/>
      <c r="KPB658" s="263"/>
      <c r="KPC658" s="263"/>
      <c r="KPD658" s="263"/>
      <c r="KPE658" s="263"/>
      <c r="KPF658" s="282"/>
      <c r="KPG658" s="275"/>
      <c r="KPH658" s="275"/>
      <c r="KPI658" s="263"/>
      <c r="KPJ658" s="263"/>
      <c r="KPK658" s="263"/>
      <c r="KPL658" s="263"/>
      <c r="KPM658" s="263"/>
      <c r="KPN658" s="269"/>
      <c r="KPO658" s="263"/>
      <c r="KPP658" s="263"/>
      <c r="KPQ658" s="263"/>
      <c r="KPR658" s="263"/>
      <c r="KPS658" s="263"/>
      <c r="KPT658" s="263"/>
      <c r="KPU658" s="263"/>
      <c r="KPV658" s="263"/>
      <c r="KPW658" s="263"/>
      <c r="KPX658" s="263"/>
      <c r="KPY658" s="282"/>
      <c r="KPZ658" s="275"/>
      <c r="KQA658" s="275"/>
      <c r="KQB658" s="263"/>
      <c r="KQC658" s="263"/>
      <c r="KQD658" s="263"/>
      <c r="KQE658" s="263"/>
      <c r="KQF658" s="263"/>
      <c r="KQG658" s="269"/>
      <c r="KQH658" s="263"/>
      <c r="KQI658" s="263"/>
      <c r="KQJ658" s="263"/>
      <c r="KQK658" s="263"/>
      <c r="KQL658" s="263"/>
      <c r="KQM658" s="263"/>
      <c r="KQN658" s="263"/>
      <c r="KQO658" s="263"/>
      <c r="KQP658" s="263"/>
      <c r="KQQ658" s="263"/>
      <c r="KQR658" s="282"/>
      <c r="KQS658" s="275"/>
      <c r="KQT658" s="275"/>
      <c r="KQU658" s="263"/>
      <c r="KQV658" s="263"/>
      <c r="KQW658" s="263"/>
      <c r="KQX658" s="263"/>
      <c r="KQY658" s="263"/>
      <c r="KQZ658" s="269"/>
      <c r="KRA658" s="263"/>
      <c r="KRB658" s="263"/>
      <c r="KRC658" s="263"/>
      <c r="KRD658" s="263"/>
      <c r="KRE658" s="263"/>
      <c r="KRF658" s="263"/>
      <c r="KRG658" s="263"/>
      <c r="KRH658" s="263"/>
      <c r="KRI658" s="263"/>
      <c r="KRJ658" s="263"/>
      <c r="KRK658" s="282"/>
      <c r="KRL658" s="275"/>
      <c r="KRM658" s="275"/>
      <c r="KRN658" s="263"/>
      <c r="KRO658" s="263"/>
      <c r="KRP658" s="263"/>
      <c r="KRQ658" s="263"/>
      <c r="KRR658" s="263"/>
      <c r="KRS658" s="269"/>
      <c r="KRT658" s="263"/>
      <c r="KRU658" s="263"/>
      <c r="KRV658" s="263"/>
      <c r="KRW658" s="263"/>
      <c r="KRX658" s="263"/>
      <c r="KRY658" s="263"/>
      <c r="KRZ658" s="263"/>
      <c r="KSA658" s="263"/>
      <c r="KSB658" s="263"/>
      <c r="KSC658" s="263"/>
      <c r="KSD658" s="282"/>
      <c r="KSE658" s="275"/>
      <c r="KSF658" s="275"/>
      <c r="KSG658" s="263"/>
      <c r="KSH658" s="263"/>
      <c r="KSI658" s="263"/>
      <c r="KSJ658" s="263"/>
      <c r="KSK658" s="263"/>
      <c r="KSL658" s="269"/>
      <c r="KSM658" s="263"/>
      <c r="KSN658" s="263"/>
      <c r="KSO658" s="263"/>
      <c r="KSP658" s="263"/>
      <c r="KSQ658" s="263"/>
      <c r="KSR658" s="263"/>
      <c r="KSS658" s="263"/>
      <c r="KST658" s="263"/>
      <c r="KSU658" s="263"/>
      <c r="KSV658" s="263"/>
      <c r="KSW658" s="282"/>
      <c r="KSX658" s="275"/>
      <c r="KSY658" s="275"/>
      <c r="KSZ658" s="263"/>
      <c r="KTA658" s="263"/>
      <c r="KTB658" s="263"/>
      <c r="KTC658" s="263"/>
      <c r="KTD658" s="263"/>
      <c r="KTE658" s="269"/>
      <c r="KTF658" s="263"/>
      <c r="KTG658" s="263"/>
      <c r="KTH658" s="263"/>
      <c r="KTI658" s="263"/>
      <c r="KTJ658" s="263"/>
      <c r="KTK658" s="263"/>
      <c r="KTL658" s="263"/>
      <c r="KTM658" s="263"/>
      <c r="KTN658" s="263"/>
      <c r="KTO658" s="263"/>
      <c r="KTP658" s="282"/>
      <c r="KTQ658" s="275"/>
      <c r="KTR658" s="275"/>
      <c r="KTS658" s="263"/>
      <c r="KTT658" s="263"/>
      <c r="KTU658" s="263"/>
      <c r="KTV658" s="263"/>
      <c r="KTW658" s="263"/>
      <c r="KTX658" s="269"/>
      <c r="KTY658" s="263"/>
      <c r="KTZ658" s="263"/>
      <c r="KUA658" s="263"/>
      <c r="KUB658" s="263"/>
      <c r="KUC658" s="263"/>
      <c r="KUD658" s="263"/>
      <c r="KUE658" s="263"/>
      <c r="KUF658" s="263"/>
      <c r="KUG658" s="263"/>
      <c r="KUH658" s="263"/>
      <c r="KUI658" s="282"/>
      <c r="KUJ658" s="275"/>
      <c r="KUK658" s="275"/>
      <c r="KUL658" s="263"/>
      <c r="KUM658" s="263"/>
      <c r="KUN658" s="263"/>
      <c r="KUO658" s="263"/>
      <c r="KUP658" s="263"/>
      <c r="KUQ658" s="269"/>
      <c r="KUR658" s="263"/>
      <c r="KUS658" s="263"/>
      <c r="KUT658" s="263"/>
      <c r="KUU658" s="263"/>
      <c r="KUV658" s="263"/>
      <c r="KUW658" s="263"/>
      <c r="KUX658" s="263"/>
      <c r="KUY658" s="263"/>
      <c r="KUZ658" s="263"/>
      <c r="KVA658" s="263"/>
      <c r="KVB658" s="282"/>
      <c r="KVC658" s="275"/>
      <c r="KVD658" s="275"/>
      <c r="KVE658" s="263"/>
      <c r="KVF658" s="263"/>
      <c r="KVG658" s="263"/>
      <c r="KVH658" s="263"/>
      <c r="KVI658" s="263"/>
      <c r="KVJ658" s="269"/>
      <c r="KVK658" s="263"/>
      <c r="KVL658" s="263"/>
      <c r="KVM658" s="263"/>
      <c r="KVN658" s="263"/>
      <c r="KVO658" s="263"/>
      <c r="KVP658" s="263"/>
      <c r="KVQ658" s="263"/>
      <c r="KVR658" s="263"/>
      <c r="KVS658" s="263"/>
      <c r="KVT658" s="263"/>
      <c r="KVU658" s="282"/>
      <c r="KVV658" s="275"/>
      <c r="KVW658" s="275"/>
      <c r="KVX658" s="263"/>
      <c r="KVY658" s="263"/>
      <c r="KVZ658" s="263"/>
      <c r="KWA658" s="263"/>
      <c r="KWB658" s="263"/>
      <c r="KWC658" s="269"/>
      <c r="KWD658" s="263"/>
      <c r="KWE658" s="263"/>
      <c r="KWF658" s="263"/>
      <c r="KWG658" s="263"/>
      <c r="KWH658" s="263"/>
      <c r="KWI658" s="263"/>
      <c r="KWJ658" s="263"/>
      <c r="KWK658" s="263"/>
      <c r="KWL658" s="263"/>
      <c r="KWM658" s="263"/>
      <c r="KWN658" s="282"/>
      <c r="KWO658" s="275"/>
      <c r="KWP658" s="275"/>
      <c r="KWQ658" s="263"/>
      <c r="KWR658" s="263"/>
      <c r="KWS658" s="263"/>
      <c r="KWT658" s="263"/>
      <c r="KWU658" s="263"/>
      <c r="KWV658" s="269"/>
      <c r="KWW658" s="263"/>
      <c r="KWX658" s="263"/>
      <c r="KWY658" s="263"/>
      <c r="KWZ658" s="263"/>
      <c r="KXA658" s="263"/>
      <c r="KXB658" s="263"/>
      <c r="KXC658" s="263"/>
      <c r="KXD658" s="263"/>
      <c r="KXE658" s="263"/>
      <c r="KXF658" s="263"/>
      <c r="KXG658" s="282"/>
      <c r="KXH658" s="275"/>
      <c r="KXI658" s="275"/>
      <c r="KXJ658" s="263"/>
      <c r="KXK658" s="263"/>
      <c r="KXL658" s="263"/>
      <c r="KXM658" s="263"/>
      <c r="KXN658" s="263"/>
      <c r="KXO658" s="269"/>
      <c r="KXP658" s="263"/>
      <c r="KXQ658" s="263"/>
      <c r="KXR658" s="263"/>
      <c r="KXS658" s="263"/>
      <c r="KXT658" s="263"/>
      <c r="KXU658" s="263"/>
      <c r="KXV658" s="263"/>
      <c r="KXW658" s="263"/>
      <c r="KXX658" s="263"/>
      <c r="KXY658" s="263"/>
      <c r="KXZ658" s="282"/>
      <c r="KYA658" s="275"/>
      <c r="KYB658" s="275"/>
      <c r="KYC658" s="263"/>
      <c r="KYD658" s="263"/>
      <c r="KYE658" s="263"/>
      <c r="KYF658" s="263"/>
      <c r="KYG658" s="263"/>
      <c r="KYH658" s="269"/>
      <c r="KYI658" s="263"/>
      <c r="KYJ658" s="263"/>
      <c r="KYK658" s="263"/>
      <c r="KYL658" s="263"/>
      <c r="KYM658" s="263"/>
      <c r="KYN658" s="263"/>
      <c r="KYO658" s="263"/>
      <c r="KYP658" s="263"/>
      <c r="KYQ658" s="263"/>
      <c r="KYR658" s="263"/>
      <c r="KYS658" s="282"/>
      <c r="KYT658" s="275"/>
      <c r="KYU658" s="275"/>
      <c r="KYV658" s="263"/>
      <c r="KYW658" s="263"/>
      <c r="KYX658" s="263"/>
      <c r="KYY658" s="263"/>
      <c r="KYZ658" s="263"/>
      <c r="KZA658" s="269"/>
      <c r="KZB658" s="263"/>
      <c r="KZC658" s="263"/>
      <c r="KZD658" s="263"/>
      <c r="KZE658" s="263"/>
      <c r="KZF658" s="263"/>
      <c r="KZG658" s="263"/>
      <c r="KZH658" s="263"/>
      <c r="KZI658" s="263"/>
      <c r="KZJ658" s="263"/>
      <c r="KZK658" s="263"/>
      <c r="KZL658" s="282"/>
      <c r="KZM658" s="275"/>
      <c r="KZN658" s="275"/>
      <c r="KZO658" s="263"/>
      <c r="KZP658" s="263"/>
      <c r="KZQ658" s="263"/>
      <c r="KZR658" s="263"/>
      <c r="KZS658" s="263"/>
      <c r="KZT658" s="269"/>
      <c r="KZU658" s="263"/>
      <c r="KZV658" s="263"/>
      <c r="KZW658" s="263"/>
      <c r="KZX658" s="263"/>
      <c r="KZY658" s="263"/>
      <c r="KZZ658" s="263"/>
      <c r="LAA658" s="263"/>
      <c r="LAB658" s="263"/>
      <c r="LAC658" s="263"/>
      <c r="LAD658" s="263"/>
      <c r="LAE658" s="282"/>
      <c r="LAF658" s="275"/>
      <c r="LAG658" s="275"/>
      <c r="LAH658" s="263"/>
      <c r="LAI658" s="263"/>
      <c r="LAJ658" s="263"/>
      <c r="LAK658" s="263"/>
      <c r="LAL658" s="263"/>
      <c r="LAM658" s="269"/>
      <c r="LAN658" s="263"/>
      <c r="LAO658" s="263"/>
      <c r="LAP658" s="263"/>
      <c r="LAQ658" s="263"/>
      <c r="LAR658" s="263"/>
      <c r="LAS658" s="263"/>
      <c r="LAT658" s="263"/>
      <c r="LAU658" s="263"/>
      <c r="LAV658" s="263"/>
      <c r="LAW658" s="263"/>
      <c r="LAX658" s="282"/>
      <c r="LAY658" s="275"/>
      <c r="LAZ658" s="275"/>
      <c r="LBA658" s="263"/>
      <c r="LBB658" s="263"/>
      <c r="LBC658" s="263"/>
      <c r="LBD658" s="263"/>
      <c r="LBE658" s="263"/>
      <c r="LBF658" s="269"/>
      <c r="LBG658" s="263"/>
      <c r="LBH658" s="263"/>
      <c r="LBI658" s="263"/>
      <c r="LBJ658" s="263"/>
      <c r="LBK658" s="263"/>
      <c r="LBL658" s="263"/>
      <c r="LBM658" s="263"/>
      <c r="LBN658" s="263"/>
      <c r="LBO658" s="263"/>
      <c r="LBP658" s="263"/>
      <c r="LBQ658" s="282"/>
      <c r="LBR658" s="275"/>
      <c r="LBS658" s="275"/>
      <c r="LBT658" s="263"/>
      <c r="LBU658" s="263"/>
      <c r="LBV658" s="263"/>
      <c r="LBW658" s="263"/>
      <c r="LBX658" s="263"/>
      <c r="LBY658" s="269"/>
      <c r="LBZ658" s="263"/>
      <c r="LCA658" s="263"/>
      <c r="LCB658" s="263"/>
      <c r="LCC658" s="263"/>
      <c r="LCD658" s="263"/>
      <c r="LCE658" s="263"/>
      <c r="LCF658" s="263"/>
      <c r="LCG658" s="263"/>
      <c r="LCH658" s="263"/>
      <c r="LCI658" s="263"/>
      <c r="LCJ658" s="282"/>
      <c r="LCK658" s="275"/>
      <c r="LCL658" s="275"/>
      <c r="LCM658" s="263"/>
      <c r="LCN658" s="263"/>
      <c r="LCO658" s="263"/>
      <c r="LCP658" s="263"/>
      <c r="LCQ658" s="263"/>
      <c r="LCR658" s="269"/>
      <c r="LCS658" s="263"/>
      <c r="LCT658" s="263"/>
      <c r="LCU658" s="263"/>
      <c r="LCV658" s="263"/>
      <c r="LCW658" s="263"/>
      <c r="LCX658" s="263"/>
      <c r="LCY658" s="263"/>
      <c r="LCZ658" s="263"/>
      <c r="LDA658" s="263"/>
      <c r="LDB658" s="263"/>
      <c r="LDC658" s="282"/>
      <c r="LDD658" s="275"/>
      <c r="LDE658" s="275"/>
      <c r="LDF658" s="263"/>
      <c r="LDG658" s="263"/>
      <c r="LDH658" s="263"/>
      <c r="LDI658" s="263"/>
      <c r="LDJ658" s="263"/>
      <c r="LDK658" s="269"/>
      <c r="LDL658" s="263"/>
      <c r="LDM658" s="263"/>
      <c r="LDN658" s="263"/>
      <c r="LDO658" s="263"/>
      <c r="LDP658" s="263"/>
      <c r="LDQ658" s="263"/>
      <c r="LDR658" s="263"/>
      <c r="LDS658" s="263"/>
      <c r="LDT658" s="263"/>
      <c r="LDU658" s="263"/>
      <c r="LDV658" s="282"/>
      <c r="LDW658" s="275"/>
      <c r="LDX658" s="275"/>
      <c r="LDY658" s="263"/>
      <c r="LDZ658" s="263"/>
      <c r="LEA658" s="263"/>
      <c r="LEB658" s="263"/>
      <c r="LEC658" s="263"/>
      <c r="LED658" s="269"/>
      <c r="LEE658" s="263"/>
      <c r="LEF658" s="263"/>
      <c r="LEG658" s="263"/>
      <c r="LEH658" s="263"/>
      <c r="LEI658" s="263"/>
      <c r="LEJ658" s="263"/>
      <c r="LEK658" s="263"/>
      <c r="LEL658" s="263"/>
      <c r="LEM658" s="263"/>
      <c r="LEN658" s="263"/>
      <c r="LEO658" s="282"/>
      <c r="LEP658" s="275"/>
      <c r="LEQ658" s="275"/>
      <c r="LER658" s="263"/>
      <c r="LES658" s="263"/>
      <c r="LET658" s="263"/>
      <c r="LEU658" s="263"/>
      <c r="LEV658" s="263"/>
      <c r="LEW658" s="269"/>
      <c r="LEX658" s="263"/>
      <c r="LEY658" s="263"/>
      <c r="LEZ658" s="263"/>
      <c r="LFA658" s="263"/>
      <c r="LFB658" s="263"/>
      <c r="LFC658" s="263"/>
      <c r="LFD658" s="263"/>
      <c r="LFE658" s="263"/>
      <c r="LFF658" s="263"/>
      <c r="LFG658" s="263"/>
      <c r="LFH658" s="282"/>
      <c r="LFI658" s="275"/>
      <c r="LFJ658" s="275"/>
      <c r="LFK658" s="263"/>
      <c r="LFL658" s="263"/>
      <c r="LFM658" s="263"/>
      <c r="LFN658" s="263"/>
      <c r="LFO658" s="263"/>
      <c r="LFP658" s="269"/>
      <c r="LFQ658" s="263"/>
      <c r="LFR658" s="263"/>
      <c r="LFS658" s="263"/>
      <c r="LFT658" s="263"/>
      <c r="LFU658" s="263"/>
      <c r="LFV658" s="263"/>
      <c r="LFW658" s="263"/>
      <c r="LFX658" s="263"/>
      <c r="LFY658" s="263"/>
      <c r="LFZ658" s="263"/>
      <c r="LGA658" s="282"/>
      <c r="LGB658" s="275"/>
      <c r="LGC658" s="275"/>
      <c r="LGD658" s="263"/>
      <c r="LGE658" s="263"/>
      <c r="LGF658" s="263"/>
      <c r="LGG658" s="263"/>
      <c r="LGH658" s="263"/>
      <c r="LGI658" s="269"/>
      <c r="LGJ658" s="263"/>
      <c r="LGK658" s="263"/>
      <c r="LGL658" s="263"/>
      <c r="LGM658" s="263"/>
      <c r="LGN658" s="263"/>
      <c r="LGO658" s="263"/>
      <c r="LGP658" s="263"/>
      <c r="LGQ658" s="263"/>
      <c r="LGR658" s="263"/>
      <c r="LGS658" s="263"/>
      <c r="LGT658" s="282"/>
      <c r="LGU658" s="275"/>
      <c r="LGV658" s="275"/>
      <c r="LGW658" s="263"/>
      <c r="LGX658" s="263"/>
      <c r="LGY658" s="263"/>
      <c r="LGZ658" s="263"/>
      <c r="LHA658" s="263"/>
      <c r="LHB658" s="269"/>
      <c r="LHC658" s="263"/>
      <c r="LHD658" s="263"/>
      <c r="LHE658" s="263"/>
      <c r="LHF658" s="263"/>
      <c r="LHG658" s="263"/>
      <c r="LHH658" s="263"/>
      <c r="LHI658" s="263"/>
      <c r="LHJ658" s="263"/>
      <c r="LHK658" s="263"/>
      <c r="LHL658" s="263"/>
      <c r="LHM658" s="282"/>
      <c r="LHN658" s="275"/>
      <c r="LHO658" s="275"/>
      <c r="LHP658" s="263"/>
      <c r="LHQ658" s="263"/>
      <c r="LHR658" s="263"/>
      <c r="LHS658" s="263"/>
      <c r="LHT658" s="263"/>
      <c r="LHU658" s="269"/>
      <c r="LHV658" s="263"/>
      <c r="LHW658" s="263"/>
      <c r="LHX658" s="263"/>
      <c r="LHY658" s="263"/>
      <c r="LHZ658" s="263"/>
      <c r="LIA658" s="263"/>
      <c r="LIB658" s="263"/>
      <c r="LIC658" s="263"/>
      <c r="LID658" s="263"/>
      <c r="LIE658" s="263"/>
      <c r="LIF658" s="282"/>
      <c r="LIG658" s="275"/>
      <c r="LIH658" s="275"/>
      <c r="LII658" s="263"/>
      <c r="LIJ658" s="263"/>
      <c r="LIK658" s="263"/>
      <c r="LIL658" s="263"/>
      <c r="LIM658" s="263"/>
      <c r="LIN658" s="269"/>
      <c r="LIO658" s="263"/>
      <c r="LIP658" s="263"/>
      <c r="LIQ658" s="263"/>
      <c r="LIR658" s="263"/>
      <c r="LIS658" s="263"/>
      <c r="LIT658" s="263"/>
      <c r="LIU658" s="263"/>
      <c r="LIV658" s="263"/>
      <c r="LIW658" s="263"/>
      <c r="LIX658" s="263"/>
      <c r="LIY658" s="282"/>
      <c r="LIZ658" s="275"/>
      <c r="LJA658" s="275"/>
      <c r="LJB658" s="263"/>
      <c r="LJC658" s="263"/>
      <c r="LJD658" s="263"/>
      <c r="LJE658" s="263"/>
      <c r="LJF658" s="263"/>
      <c r="LJG658" s="269"/>
      <c r="LJH658" s="263"/>
      <c r="LJI658" s="263"/>
      <c r="LJJ658" s="263"/>
      <c r="LJK658" s="263"/>
      <c r="LJL658" s="263"/>
      <c r="LJM658" s="263"/>
      <c r="LJN658" s="263"/>
      <c r="LJO658" s="263"/>
      <c r="LJP658" s="263"/>
      <c r="LJQ658" s="263"/>
      <c r="LJR658" s="282"/>
      <c r="LJS658" s="275"/>
      <c r="LJT658" s="275"/>
      <c r="LJU658" s="263"/>
      <c r="LJV658" s="263"/>
      <c r="LJW658" s="263"/>
      <c r="LJX658" s="263"/>
      <c r="LJY658" s="263"/>
      <c r="LJZ658" s="269"/>
      <c r="LKA658" s="263"/>
      <c r="LKB658" s="263"/>
      <c r="LKC658" s="263"/>
      <c r="LKD658" s="263"/>
      <c r="LKE658" s="263"/>
      <c r="LKF658" s="263"/>
      <c r="LKG658" s="263"/>
      <c r="LKH658" s="263"/>
      <c r="LKI658" s="263"/>
      <c r="LKJ658" s="263"/>
      <c r="LKK658" s="282"/>
      <c r="LKL658" s="275"/>
      <c r="LKM658" s="275"/>
      <c r="LKN658" s="263"/>
      <c r="LKO658" s="263"/>
      <c r="LKP658" s="263"/>
      <c r="LKQ658" s="263"/>
      <c r="LKR658" s="263"/>
      <c r="LKS658" s="269"/>
      <c r="LKT658" s="263"/>
      <c r="LKU658" s="263"/>
      <c r="LKV658" s="263"/>
      <c r="LKW658" s="263"/>
      <c r="LKX658" s="263"/>
      <c r="LKY658" s="263"/>
      <c r="LKZ658" s="263"/>
      <c r="LLA658" s="263"/>
      <c r="LLB658" s="263"/>
      <c r="LLC658" s="263"/>
      <c r="LLD658" s="282"/>
      <c r="LLE658" s="275"/>
      <c r="LLF658" s="275"/>
      <c r="LLG658" s="263"/>
      <c r="LLH658" s="263"/>
      <c r="LLI658" s="263"/>
      <c r="LLJ658" s="263"/>
      <c r="LLK658" s="263"/>
      <c r="LLL658" s="269"/>
      <c r="LLM658" s="263"/>
      <c r="LLN658" s="263"/>
      <c r="LLO658" s="263"/>
      <c r="LLP658" s="263"/>
      <c r="LLQ658" s="263"/>
      <c r="LLR658" s="263"/>
      <c r="LLS658" s="263"/>
      <c r="LLT658" s="263"/>
      <c r="LLU658" s="263"/>
      <c r="LLV658" s="263"/>
      <c r="LLW658" s="282"/>
      <c r="LLX658" s="275"/>
      <c r="LLY658" s="275"/>
      <c r="LLZ658" s="263"/>
      <c r="LMA658" s="263"/>
      <c r="LMB658" s="263"/>
      <c r="LMC658" s="263"/>
      <c r="LMD658" s="263"/>
      <c r="LME658" s="269"/>
      <c r="LMF658" s="263"/>
      <c r="LMG658" s="263"/>
      <c r="LMH658" s="263"/>
      <c r="LMI658" s="263"/>
      <c r="LMJ658" s="263"/>
      <c r="LMK658" s="263"/>
      <c r="LML658" s="263"/>
      <c r="LMM658" s="263"/>
      <c r="LMN658" s="263"/>
      <c r="LMO658" s="263"/>
      <c r="LMP658" s="282"/>
      <c r="LMQ658" s="275"/>
      <c r="LMR658" s="275"/>
      <c r="LMS658" s="263"/>
      <c r="LMT658" s="263"/>
      <c r="LMU658" s="263"/>
      <c r="LMV658" s="263"/>
      <c r="LMW658" s="263"/>
      <c r="LMX658" s="269"/>
      <c r="LMY658" s="263"/>
      <c r="LMZ658" s="263"/>
      <c r="LNA658" s="263"/>
      <c r="LNB658" s="263"/>
      <c r="LNC658" s="263"/>
      <c r="LND658" s="263"/>
      <c r="LNE658" s="263"/>
      <c r="LNF658" s="263"/>
      <c r="LNG658" s="263"/>
      <c r="LNH658" s="263"/>
      <c r="LNI658" s="282"/>
      <c r="LNJ658" s="275"/>
      <c r="LNK658" s="275"/>
      <c r="LNL658" s="263"/>
      <c r="LNM658" s="263"/>
      <c r="LNN658" s="263"/>
      <c r="LNO658" s="263"/>
      <c r="LNP658" s="263"/>
      <c r="LNQ658" s="269"/>
      <c r="LNR658" s="263"/>
      <c r="LNS658" s="263"/>
      <c r="LNT658" s="263"/>
      <c r="LNU658" s="263"/>
      <c r="LNV658" s="263"/>
      <c r="LNW658" s="263"/>
      <c r="LNX658" s="263"/>
      <c r="LNY658" s="263"/>
      <c r="LNZ658" s="263"/>
      <c r="LOA658" s="263"/>
      <c r="LOB658" s="282"/>
      <c r="LOC658" s="275"/>
      <c r="LOD658" s="275"/>
      <c r="LOE658" s="263"/>
      <c r="LOF658" s="263"/>
      <c r="LOG658" s="263"/>
      <c r="LOH658" s="263"/>
      <c r="LOI658" s="263"/>
      <c r="LOJ658" s="269"/>
      <c r="LOK658" s="263"/>
      <c r="LOL658" s="263"/>
      <c r="LOM658" s="263"/>
      <c r="LON658" s="263"/>
      <c r="LOO658" s="263"/>
      <c r="LOP658" s="263"/>
      <c r="LOQ658" s="263"/>
      <c r="LOR658" s="263"/>
      <c r="LOS658" s="263"/>
      <c r="LOT658" s="263"/>
      <c r="LOU658" s="282"/>
      <c r="LOV658" s="275"/>
      <c r="LOW658" s="275"/>
      <c r="LOX658" s="263"/>
      <c r="LOY658" s="263"/>
      <c r="LOZ658" s="263"/>
      <c r="LPA658" s="263"/>
      <c r="LPB658" s="263"/>
      <c r="LPC658" s="269"/>
      <c r="LPD658" s="263"/>
      <c r="LPE658" s="263"/>
      <c r="LPF658" s="263"/>
      <c r="LPG658" s="263"/>
      <c r="LPH658" s="263"/>
      <c r="LPI658" s="263"/>
      <c r="LPJ658" s="263"/>
      <c r="LPK658" s="263"/>
      <c r="LPL658" s="263"/>
      <c r="LPM658" s="263"/>
      <c r="LPN658" s="282"/>
      <c r="LPO658" s="275"/>
      <c r="LPP658" s="275"/>
      <c r="LPQ658" s="263"/>
      <c r="LPR658" s="263"/>
      <c r="LPS658" s="263"/>
      <c r="LPT658" s="263"/>
      <c r="LPU658" s="263"/>
      <c r="LPV658" s="269"/>
      <c r="LPW658" s="263"/>
      <c r="LPX658" s="263"/>
      <c r="LPY658" s="263"/>
      <c r="LPZ658" s="263"/>
      <c r="LQA658" s="263"/>
      <c r="LQB658" s="263"/>
      <c r="LQC658" s="263"/>
      <c r="LQD658" s="263"/>
      <c r="LQE658" s="263"/>
      <c r="LQF658" s="263"/>
      <c r="LQG658" s="282"/>
      <c r="LQH658" s="275"/>
      <c r="LQI658" s="275"/>
      <c r="LQJ658" s="263"/>
      <c r="LQK658" s="263"/>
      <c r="LQL658" s="263"/>
      <c r="LQM658" s="263"/>
      <c r="LQN658" s="263"/>
      <c r="LQO658" s="269"/>
      <c r="LQP658" s="263"/>
      <c r="LQQ658" s="263"/>
      <c r="LQR658" s="263"/>
      <c r="LQS658" s="263"/>
      <c r="LQT658" s="263"/>
      <c r="LQU658" s="263"/>
      <c r="LQV658" s="263"/>
      <c r="LQW658" s="263"/>
      <c r="LQX658" s="263"/>
      <c r="LQY658" s="263"/>
      <c r="LQZ658" s="282"/>
      <c r="LRA658" s="275"/>
      <c r="LRB658" s="275"/>
      <c r="LRC658" s="263"/>
      <c r="LRD658" s="263"/>
      <c r="LRE658" s="263"/>
      <c r="LRF658" s="263"/>
      <c r="LRG658" s="263"/>
      <c r="LRH658" s="269"/>
      <c r="LRI658" s="263"/>
      <c r="LRJ658" s="263"/>
      <c r="LRK658" s="263"/>
      <c r="LRL658" s="263"/>
      <c r="LRM658" s="263"/>
      <c r="LRN658" s="263"/>
      <c r="LRO658" s="263"/>
      <c r="LRP658" s="263"/>
      <c r="LRQ658" s="263"/>
      <c r="LRR658" s="263"/>
      <c r="LRS658" s="282"/>
      <c r="LRT658" s="275"/>
      <c r="LRU658" s="275"/>
      <c r="LRV658" s="263"/>
      <c r="LRW658" s="263"/>
      <c r="LRX658" s="263"/>
      <c r="LRY658" s="263"/>
      <c r="LRZ658" s="263"/>
      <c r="LSA658" s="269"/>
      <c r="LSB658" s="263"/>
      <c r="LSC658" s="263"/>
      <c r="LSD658" s="263"/>
      <c r="LSE658" s="263"/>
      <c r="LSF658" s="263"/>
      <c r="LSG658" s="263"/>
      <c r="LSH658" s="263"/>
      <c r="LSI658" s="263"/>
      <c r="LSJ658" s="263"/>
      <c r="LSK658" s="263"/>
      <c r="LSL658" s="282"/>
      <c r="LSM658" s="275"/>
      <c r="LSN658" s="275"/>
      <c r="LSO658" s="263"/>
      <c r="LSP658" s="263"/>
      <c r="LSQ658" s="263"/>
      <c r="LSR658" s="263"/>
      <c r="LSS658" s="263"/>
      <c r="LST658" s="269"/>
      <c r="LSU658" s="263"/>
      <c r="LSV658" s="263"/>
      <c r="LSW658" s="263"/>
      <c r="LSX658" s="263"/>
      <c r="LSY658" s="263"/>
      <c r="LSZ658" s="263"/>
      <c r="LTA658" s="263"/>
      <c r="LTB658" s="263"/>
      <c r="LTC658" s="263"/>
      <c r="LTD658" s="263"/>
      <c r="LTE658" s="282"/>
      <c r="LTF658" s="275"/>
      <c r="LTG658" s="275"/>
      <c r="LTH658" s="263"/>
      <c r="LTI658" s="263"/>
      <c r="LTJ658" s="263"/>
      <c r="LTK658" s="263"/>
      <c r="LTL658" s="263"/>
      <c r="LTM658" s="269"/>
      <c r="LTN658" s="263"/>
      <c r="LTO658" s="263"/>
      <c r="LTP658" s="263"/>
      <c r="LTQ658" s="263"/>
      <c r="LTR658" s="263"/>
      <c r="LTS658" s="263"/>
      <c r="LTT658" s="263"/>
      <c r="LTU658" s="263"/>
      <c r="LTV658" s="263"/>
      <c r="LTW658" s="263"/>
      <c r="LTX658" s="282"/>
      <c r="LTY658" s="275"/>
      <c r="LTZ658" s="275"/>
      <c r="LUA658" s="263"/>
      <c r="LUB658" s="263"/>
      <c r="LUC658" s="263"/>
      <c r="LUD658" s="263"/>
      <c r="LUE658" s="263"/>
      <c r="LUF658" s="269"/>
      <c r="LUG658" s="263"/>
      <c r="LUH658" s="263"/>
      <c r="LUI658" s="263"/>
      <c r="LUJ658" s="263"/>
      <c r="LUK658" s="263"/>
      <c r="LUL658" s="263"/>
      <c r="LUM658" s="263"/>
      <c r="LUN658" s="263"/>
      <c r="LUO658" s="263"/>
      <c r="LUP658" s="263"/>
      <c r="LUQ658" s="282"/>
      <c r="LUR658" s="275"/>
      <c r="LUS658" s="275"/>
      <c r="LUT658" s="263"/>
      <c r="LUU658" s="263"/>
      <c r="LUV658" s="263"/>
      <c r="LUW658" s="263"/>
      <c r="LUX658" s="263"/>
      <c r="LUY658" s="269"/>
      <c r="LUZ658" s="263"/>
      <c r="LVA658" s="263"/>
      <c r="LVB658" s="263"/>
      <c r="LVC658" s="263"/>
      <c r="LVD658" s="263"/>
      <c r="LVE658" s="263"/>
      <c r="LVF658" s="263"/>
      <c r="LVG658" s="263"/>
      <c r="LVH658" s="263"/>
      <c r="LVI658" s="263"/>
      <c r="LVJ658" s="282"/>
      <c r="LVK658" s="275"/>
      <c r="LVL658" s="275"/>
      <c r="LVM658" s="263"/>
      <c r="LVN658" s="263"/>
      <c r="LVO658" s="263"/>
      <c r="LVP658" s="263"/>
      <c r="LVQ658" s="263"/>
      <c r="LVR658" s="269"/>
      <c r="LVS658" s="263"/>
      <c r="LVT658" s="263"/>
      <c r="LVU658" s="263"/>
      <c r="LVV658" s="263"/>
      <c r="LVW658" s="263"/>
      <c r="LVX658" s="263"/>
      <c r="LVY658" s="263"/>
      <c r="LVZ658" s="263"/>
      <c r="LWA658" s="263"/>
      <c r="LWB658" s="263"/>
      <c r="LWC658" s="282"/>
      <c r="LWD658" s="275"/>
      <c r="LWE658" s="275"/>
      <c r="LWF658" s="263"/>
      <c r="LWG658" s="263"/>
      <c r="LWH658" s="263"/>
      <c r="LWI658" s="263"/>
      <c r="LWJ658" s="263"/>
      <c r="LWK658" s="269"/>
      <c r="LWL658" s="263"/>
      <c r="LWM658" s="263"/>
      <c r="LWN658" s="263"/>
      <c r="LWO658" s="263"/>
      <c r="LWP658" s="263"/>
      <c r="LWQ658" s="263"/>
      <c r="LWR658" s="263"/>
      <c r="LWS658" s="263"/>
      <c r="LWT658" s="263"/>
      <c r="LWU658" s="263"/>
      <c r="LWV658" s="282"/>
      <c r="LWW658" s="275"/>
      <c r="LWX658" s="275"/>
      <c r="LWY658" s="263"/>
      <c r="LWZ658" s="263"/>
      <c r="LXA658" s="263"/>
      <c r="LXB658" s="263"/>
      <c r="LXC658" s="263"/>
      <c r="LXD658" s="269"/>
      <c r="LXE658" s="263"/>
      <c r="LXF658" s="263"/>
      <c r="LXG658" s="263"/>
      <c r="LXH658" s="263"/>
      <c r="LXI658" s="263"/>
      <c r="LXJ658" s="263"/>
      <c r="LXK658" s="263"/>
      <c r="LXL658" s="263"/>
      <c r="LXM658" s="263"/>
      <c r="LXN658" s="263"/>
      <c r="LXO658" s="282"/>
      <c r="LXP658" s="275"/>
      <c r="LXQ658" s="275"/>
      <c r="LXR658" s="263"/>
      <c r="LXS658" s="263"/>
      <c r="LXT658" s="263"/>
      <c r="LXU658" s="263"/>
      <c r="LXV658" s="263"/>
      <c r="LXW658" s="269"/>
      <c r="LXX658" s="263"/>
      <c r="LXY658" s="263"/>
      <c r="LXZ658" s="263"/>
      <c r="LYA658" s="263"/>
      <c r="LYB658" s="263"/>
      <c r="LYC658" s="263"/>
      <c r="LYD658" s="263"/>
      <c r="LYE658" s="263"/>
      <c r="LYF658" s="263"/>
      <c r="LYG658" s="263"/>
      <c r="LYH658" s="282"/>
      <c r="LYI658" s="275"/>
      <c r="LYJ658" s="275"/>
      <c r="LYK658" s="263"/>
      <c r="LYL658" s="263"/>
      <c r="LYM658" s="263"/>
      <c r="LYN658" s="263"/>
      <c r="LYO658" s="263"/>
      <c r="LYP658" s="269"/>
      <c r="LYQ658" s="263"/>
      <c r="LYR658" s="263"/>
      <c r="LYS658" s="263"/>
      <c r="LYT658" s="263"/>
      <c r="LYU658" s="263"/>
      <c r="LYV658" s="263"/>
      <c r="LYW658" s="263"/>
      <c r="LYX658" s="263"/>
      <c r="LYY658" s="263"/>
      <c r="LYZ658" s="263"/>
      <c r="LZA658" s="282"/>
      <c r="LZB658" s="275"/>
      <c r="LZC658" s="275"/>
      <c r="LZD658" s="263"/>
      <c r="LZE658" s="263"/>
      <c r="LZF658" s="263"/>
      <c r="LZG658" s="263"/>
      <c r="LZH658" s="263"/>
      <c r="LZI658" s="269"/>
      <c r="LZJ658" s="263"/>
      <c r="LZK658" s="263"/>
      <c r="LZL658" s="263"/>
      <c r="LZM658" s="263"/>
      <c r="LZN658" s="263"/>
      <c r="LZO658" s="263"/>
      <c r="LZP658" s="263"/>
      <c r="LZQ658" s="263"/>
      <c r="LZR658" s="263"/>
      <c r="LZS658" s="263"/>
      <c r="LZT658" s="282"/>
      <c r="LZU658" s="275"/>
      <c r="LZV658" s="275"/>
      <c r="LZW658" s="263"/>
      <c r="LZX658" s="263"/>
      <c r="LZY658" s="263"/>
      <c r="LZZ658" s="263"/>
      <c r="MAA658" s="263"/>
      <c r="MAB658" s="269"/>
      <c r="MAC658" s="263"/>
      <c r="MAD658" s="263"/>
      <c r="MAE658" s="263"/>
      <c r="MAF658" s="263"/>
      <c r="MAG658" s="263"/>
      <c r="MAH658" s="263"/>
      <c r="MAI658" s="263"/>
      <c r="MAJ658" s="263"/>
      <c r="MAK658" s="263"/>
      <c r="MAL658" s="263"/>
      <c r="MAM658" s="282"/>
      <c r="MAN658" s="275"/>
      <c r="MAO658" s="275"/>
      <c r="MAP658" s="263"/>
      <c r="MAQ658" s="263"/>
      <c r="MAR658" s="263"/>
      <c r="MAS658" s="263"/>
      <c r="MAT658" s="263"/>
      <c r="MAU658" s="269"/>
      <c r="MAV658" s="263"/>
      <c r="MAW658" s="263"/>
      <c r="MAX658" s="263"/>
      <c r="MAY658" s="263"/>
      <c r="MAZ658" s="263"/>
      <c r="MBA658" s="263"/>
      <c r="MBB658" s="263"/>
      <c r="MBC658" s="263"/>
      <c r="MBD658" s="263"/>
      <c r="MBE658" s="263"/>
      <c r="MBF658" s="282"/>
      <c r="MBG658" s="275"/>
      <c r="MBH658" s="275"/>
      <c r="MBI658" s="263"/>
      <c r="MBJ658" s="263"/>
      <c r="MBK658" s="263"/>
      <c r="MBL658" s="263"/>
      <c r="MBM658" s="263"/>
      <c r="MBN658" s="269"/>
      <c r="MBO658" s="263"/>
      <c r="MBP658" s="263"/>
      <c r="MBQ658" s="263"/>
      <c r="MBR658" s="263"/>
      <c r="MBS658" s="263"/>
      <c r="MBT658" s="263"/>
      <c r="MBU658" s="263"/>
      <c r="MBV658" s="263"/>
      <c r="MBW658" s="263"/>
      <c r="MBX658" s="263"/>
      <c r="MBY658" s="282"/>
      <c r="MBZ658" s="275"/>
      <c r="MCA658" s="275"/>
      <c r="MCB658" s="263"/>
      <c r="MCC658" s="263"/>
      <c r="MCD658" s="263"/>
      <c r="MCE658" s="263"/>
      <c r="MCF658" s="263"/>
      <c r="MCG658" s="269"/>
      <c r="MCH658" s="263"/>
      <c r="MCI658" s="263"/>
      <c r="MCJ658" s="263"/>
      <c r="MCK658" s="263"/>
      <c r="MCL658" s="263"/>
      <c r="MCM658" s="263"/>
      <c r="MCN658" s="263"/>
      <c r="MCO658" s="263"/>
      <c r="MCP658" s="263"/>
      <c r="MCQ658" s="263"/>
      <c r="MCR658" s="282"/>
      <c r="MCS658" s="275"/>
      <c r="MCT658" s="275"/>
      <c r="MCU658" s="263"/>
      <c r="MCV658" s="263"/>
      <c r="MCW658" s="263"/>
      <c r="MCX658" s="263"/>
      <c r="MCY658" s="263"/>
      <c r="MCZ658" s="269"/>
      <c r="MDA658" s="263"/>
      <c r="MDB658" s="263"/>
      <c r="MDC658" s="263"/>
      <c r="MDD658" s="263"/>
      <c r="MDE658" s="263"/>
      <c r="MDF658" s="263"/>
      <c r="MDG658" s="263"/>
      <c r="MDH658" s="263"/>
      <c r="MDI658" s="263"/>
      <c r="MDJ658" s="263"/>
      <c r="MDK658" s="282"/>
      <c r="MDL658" s="275"/>
      <c r="MDM658" s="275"/>
      <c r="MDN658" s="263"/>
      <c r="MDO658" s="263"/>
      <c r="MDP658" s="263"/>
      <c r="MDQ658" s="263"/>
      <c r="MDR658" s="263"/>
      <c r="MDS658" s="269"/>
      <c r="MDT658" s="263"/>
      <c r="MDU658" s="263"/>
      <c r="MDV658" s="263"/>
      <c r="MDW658" s="263"/>
      <c r="MDX658" s="263"/>
      <c r="MDY658" s="263"/>
      <c r="MDZ658" s="263"/>
      <c r="MEA658" s="263"/>
      <c r="MEB658" s="263"/>
      <c r="MEC658" s="263"/>
      <c r="MED658" s="282"/>
      <c r="MEE658" s="275"/>
      <c r="MEF658" s="275"/>
      <c r="MEG658" s="263"/>
      <c r="MEH658" s="263"/>
      <c r="MEI658" s="263"/>
      <c r="MEJ658" s="263"/>
      <c r="MEK658" s="263"/>
      <c r="MEL658" s="269"/>
      <c r="MEM658" s="263"/>
      <c r="MEN658" s="263"/>
      <c r="MEO658" s="263"/>
      <c r="MEP658" s="263"/>
      <c r="MEQ658" s="263"/>
      <c r="MER658" s="263"/>
      <c r="MES658" s="263"/>
      <c r="MET658" s="263"/>
      <c r="MEU658" s="263"/>
      <c r="MEV658" s="263"/>
      <c r="MEW658" s="282"/>
      <c r="MEX658" s="275"/>
      <c r="MEY658" s="275"/>
      <c r="MEZ658" s="263"/>
      <c r="MFA658" s="263"/>
      <c r="MFB658" s="263"/>
      <c r="MFC658" s="263"/>
      <c r="MFD658" s="263"/>
      <c r="MFE658" s="269"/>
      <c r="MFF658" s="263"/>
      <c r="MFG658" s="263"/>
      <c r="MFH658" s="263"/>
      <c r="MFI658" s="263"/>
      <c r="MFJ658" s="263"/>
      <c r="MFK658" s="263"/>
      <c r="MFL658" s="263"/>
      <c r="MFM658" s="263"/>
      <c r="MFN658" s="263"/>
      <c r="MFO658" s="263"/>
      <c r="MFP658" s="282"/>
      <c r="MFQ658" s="275"/>
      <c r="MFR658" s="275"/>
      <c r="MFS658" s="263"/>
      <c r="MFT658" s="263"/>
      <c r="MFU658" s="263"/>
      <c r="MFV658" s="263"/>
      <c r="MFW658" s="263"/>
      <c r="MFX658" s="269"/>
      <c r="MFY658" s="263"/>
      <c r="MFZ658" s="263"/>
      <c r="MGA658" s="263"/>
      <c r="MGB658" s="263"/>
      <c r="MGC658" s="263"/>
      <c r="MGD658" s="263"/>
      <c r="MGE658" s="263"/>
      <c r="MGF658" s="263"/>
      <c r="MGG658" s="263"/>
      <c r="MGH658" s="263"/>
      <c r="MGI658" s="282"/>
      <c r="MGJ658" s="275"/>
      <c r="MGK658" s="275"/>
      <c r="MGL658" s="263"/>
      <c r="MGM658" s="263"/>
      <c r="MGN658" s="263"/>
      <c r="MGO658" s="263"/>
      <c r="MGP658" s="263"/>
      <c r="MGQ658" s="269"/>
      <c r="MGR658" s="263"/>
      <c r="MGS658" s="263"/>
      <c r="MGT658" s="263"/>
      <c r="MGU658" s="263"/>
      <c r="MGV658" s="263"/>
      <c r="MGW658" s="263"/>
      <c r="MGX658" s="263"/>
      <c r="MGY658" s="263"/>
      <c r="MGZ658" s="263"/>
      <c r="MHA658" s="263"/>
      <c r="MHB658" s="282"/>
      <c r="MHC658" s="275"/>
      <c r="MHD658" s="275"/>
      <c r="MHE658" s="263"/>
      <c r="MHF658" s="263"/>
      <c r="MHG658" s="263"/>
      <c r="MHH658" s="263"/>
      <c r="MHI658" s="263"/>
      <c r="MHJ658" s="269"/>
      <c r="MHK658" s="263"/>
      <c r="MHL658" s="263"/>
      <c r="MHM658" s="263"/>
      <c r="MHN658" s="263"/>
      <c r="MHO658" s="263"/>
      <c r="MHP658" s="263"/>
      <c r="MHQ658" s="263"/>
      <c r="MHR658" s="263"/>
      <c r="MHS658" s="263"/>
      <c r="MHT658" s="263"/>
      <c r="MHU658" s="282"/>
      <c r="MHV658" s="275"/>
      <c r="MHW658" s="275"/>
      <c r="MHX658" s="263"/>
      <c r="MHY658" s="263"/>
      <c r="MHZ658" s="263"/>
      <c r="MIA658" s="263"/>
      <c r="MIB658" s="263"/>
      <c r="MIC658" s="269"/>
      <c r="MID658" s="263"/>
      <c r="MIE658" s="263"/>
      <c r="MIF658" s="263"/>
      <c r="MIG658" s="263"/>
      <c r="MIH658" s="263"/>
      <c r="MII658" s="263"/>
      <c r="MIJ658" s="263"/>
      <c r="MIK658" s="263"/>
      <c r="MIL658" s="263"/>
      <c r="MIM658" s="263"/>
      <c r="MIN658" s="282"/>
      <c r="MIO658" s="275"/>
      <c r="MIP658" s="275"/>
      <c r="MIQ658" s="263"/>
      <c r="MIR658" s="263"/>
      <c r="MIS658" s="263"/>
      <c r="MIT658" s="263"/>
      <c r="MIU658" s="263"/>
      <c r="MIV658" s="269"/>
      <c r="MIW658" s="263"/>
      <c r="MIX658" s="263"/>
      <c r="MIY658" s="263"/>
      <c r="MIZ658" s="263"/>
      <c r="MJA658" s="263"/>
      <c r="MJB658" s="263"/>
      <c r="MJC658" s="263"/>
      <c r="MJD658" s="263"/>
      <c r="MJE658" s="263"/>
      <c r="MJF658" s="263"/>
      <c r="MJG658" s="282"/>
      <c r="MJH658" s="275"/>
      <c r="MJI658" s="275"/>
      <c r="MJJ658" s="263"/>
      <c r="MJK658" s="263"/>
      <c r="MJL658" s="263"/>
      <c r="MJM658" s="263"/>
      <c r="MJN658" s="263"/>
      <c r="MJO658" s="269"/>
      <c r="MJP658" s="263"/>
      <c r="MJQ658" s="263"/>
      <c r="MJR658" s="263"/>
      <c r="MJS658" s="263"/>
      <c r="MJT658" s="263"/>
      <c r="MJU658" s="263"/>
      <c r="MJV658" s="263"/>
      <c r="MJW658" s="263"/>
      <c r="MJX658" s="263"/>
      <c r="MJY658" s="263"/>
      <c r="MJZ658" s="282"/>
      <c r="MKA658" s="275"/>
      <c r="MKB658" s="275"/>
      <c r="MKC658" s="263"/>
      <c r="MKD658" s="263"/>
      <c r="MKE658" s="263"/>
      <c r="MKF658" s="263"/>
      <c r="MKG658" s="263"/>
      <c r="MKH658" s="269"/>
      <c r="MKI658" s="263"/>
      <c r="MKJ658" s="263"/>
      <c r="MKK658" s="263"/>
      <c r="MKL658" s="263"/>
      <c r="MKM658" s="263"/>
      <c r="MKN658" s="263"/>
      <c r="MKO658" s="263"/>
      <c r="MKP658" s="263"/>
      <c r="MKQ658" s="263"/>
      <c r="MKR658" s="263"/>
      <c r="MKS658" s="282"/>
      <c r="MKT658" s="275"/>
      <c r="MKU658" s="275"/>
      <c r="MKV658" s="263"/>
      <c r="MKW658" s="263"/>
      <c r="MKX658" s="263"/>
      <c r="MKY658" s="263"/>
      <c r="MKZ658" s="263"/>
      <c r="MLA658" s="269"/>
      <c r="MLB658" s="263"/>
      <c r="MLC658" s="263"/>
      <c r="MLD658" s="263"/>
      <c r="MLE658" s="263"/>
      <c r="MLF658" s="263"/>
      <c r="MLG658" s="263"/>
      <c r="MLH658" s="263"/>
      <c r="MLI658" s="263"/>
      <c r="MLJ658" s="263"/>
      <c r="MLK658" s="263"/>
      <c r="MLL658" s="282"/>
      <c r="MLM658" s="275"/>
      <c r="MLN658" s="275"/>
      <c r="MLO658" s="263"/>
      <c r="MLP658" s="263"/>
      <c r="MLQ658" s="263"/>
      <c r="MLR658" s="263"/>
      <c r="MLS658" s="263"/>
      <c r="MLT658" s="269"/>
      <c r="MLU658" s="263"/>
      <c r="MLV658" s="263"/>
      <c r="MLW658" s="263"/>
      <c r="MLX658" s="263"/>
      <c r="MLY658" s="263"/>
      <c r="MLZ658" s="263"/>
      <c r="MMA658" s="263"/>
      <c r="MMB658" s="263"/>
      <c r="MMC658" s="263"/>
      <c r="MMD658" s="263"/>
      <c r="MME658" s="282"/>
      <c r="MMF658" s="275"/>
      <c r="MMG658" s="275"/>
      <c r="MMH658" s="263"/>
      <c r="MMI658" s="263"/>
      <c r="MMJ658" s="263"/>
      <c r="MMK658" s="263"/>
      <c r="MML658" s="263"/>
      <c r="MMM658" s="269"/>
      <c r="MMN658" s="263"/>
      <c r="MMO658" s="263"/>
      <c r="MMP658" s="263"/>
      <c r="MMQ658" s="263"/>
      <c r="MMR658" s="263"/>
      <c r="MMS658" s="263"/>
      <c r="MMT658" s="263"/>
      <c r="MMU658" s="263"/>
      <c r="MMV658" s="263"/>
      <c r="MMW658" s="263"/>
      <c r="MMX658" s="282"/>
      <c r="MMY658" s="275"/>
      <c r="MMZ658" s="275"/>
      <c r="MNA658" s="263"/>
      <c r="MNB658" s="263"/>
      <c r="MNC658" s="263"/>
      <c r="MND658" s="263"/>
      <c r="MNE658" s="263"/>
      <c r="MNF658" s="269"/>
      <c r="MNG658" s="263"/>
      <c r="MNH658" s="263"/>
      <c r="MNI658" s="263"/>
      <c r="MNJ658" s="263"/>
      <c r="MNK658" s="263"/>
      <c r="MNL658" s="263"/>
      <c r="MNM658" s="263"/>
      <c r="MNN658" s="263"/>
      <c r="MNO658" s="263"/>
      <c r="MNP658" s="263"/>
      <c r="MNQ658" s="282"/>
      <c r="MNR658" s="275"/>
      <c r="MNS658" s="275"/>
      <c r="MNT658" s="263"/>
      <c r="MNU658" s="263"/>
      <c r="MNV658" s="263"/>
      <c r="MNW658" s="263"/>
      <c r="MNX658" s="263"/>
      <c r="MNY658" s="269"/>
      <c r="MNZ658" s="263"/>
      <c r="MOA658" s="263"/>
      <c r="MOB658" s="263"/>
      <c r="MOC658" s="263"/>
      <c r="MOD658" s="263"/>
      <c r="MOE658" s="263"/>
      <c r="MOF658" s="263"/>
      <c r="MOG658" s="263"/>
      <c r="MOH658" s="263"/>
      <c r="MOI658" s="263"/>
      <c r="MOJ658" s="282"/>
      <c r="MOK658" s="275"/>
      <c r="MOL658" s="275"/>
      <c r="MOM658" s="263"/>
      <c r="MON658" s="263"/>
      <c r="MOO658" s="263"/>
      <c r="MOP658" s="263"/>
      <c r="MOQ658" s="263"/>
      <c r="MOR658" s="269"/>
      <c r="MOS658" s="263"/>
      <c r="MOT658" s="263"/>
      <c r="MOU658" s="263"/>
      <c r="MOV658" s="263"/>
      <c r="MOW658" s="263"/>
      <c r="MOX658" s="263"/>
      <c r="MOY658" s="263"/>
      <c r="MOZ658" s="263"/>
      <c r="MPA658" s="263"/>
      <c r="MPB658" s="263"/>
      <c r="MPC658" s="282"/>
      <c r="MPD658" s="275"/>
      <c r="MPE658" s="275"/>
      <c r="MPF658" s="263"/>
      <c r="MPG658" s="263"/>
      <c r="MPH658" s="263"/>
      <c r="MPI658" s="263"/>
      <c r="MPJ658" s="263"/>
      <c r="MPK658" s="269"/>
      <c r="MPL658" s="263"/>
      <c r="MPM658" s="263"/>
      <c r="MPN658" s="263"/>
      <c r="MPO658" s="263"/>
      <c r="MPP658" s="263"/>
      <c r="MPQ658" s="263"/>
      <c r="MPR658" s="263"/>
      <c r="MPS658" s="263"/>
      <c r="MPT658" s="263"/>
      <c r="MPU658" s="263"/>
      <c r="MPV658" s="282"/>
      <c r="MPW658" s="275"/>
      <c r="MPX658" s="275"/>
      <c r="MPY658" s="263"/>
      <c r="MPZ658" s="263"/>
      <c r="MQA658" s="263"/>
      <c r="MQB658" s="263"/>
      <c r="MQC658" s="263"/>
      <c r="MQD658" s="269"/>
      <c r="MQE658" s="263"/>
      <c r="MQF658" s="263"/>
      <c r="MQG658" s="263"/>
      <c r="MQH658" s="263"/>
      <c r="MQI658" s="263"/>
      <c r="MQJ658" s="263"/>
      <c r="MQK658" s="263"/>
      <c r="MQL658" s="263"/>
      <c r="MQM658" s="263"/>
      <c r="MQN658" s="263"/>
      <c r="MQO658" s="282"/>
      <c r="MQP658" s="275"/>
      <c r="MQQ658" s="275"/>
      <c r="MQR658" s="263"/>
      <c r="MQS658" s="263"/>
      <c r="MQT658" s="263"/>
      <c r="MQU658" s="263"/>
      <c r="MQV658" s="263"/>
      <c r="MQW658" s="269"/>
      <c r="MQX658" s="263"/>
      <c r="MQY658" s="263"/>
      <c r="MQZ658" s="263"/>
      <c r="MRA658" s="263"/>
      <c r="MRB658" s="263"/>
      <c r="MRC658" s="263"/>
      <c r="MRD658" s="263"/>
      <c r="MRE658" s="263"/>
      <c r="MRF658" s="263"/>
      <c r="MRG658" s="263"/>
      <c r="MRH658" s="282"/>
      <c r="MRI658" s="275"/>
      <c r="MRJ658" s="275"/>
      <c r="MRK658" s="263"/>
      <c r="MRL658" s="263"/>
      <c r="MRM658" s="263"/>
      <c r="MRN658" s="263"/>
      <c r="MRO658" s="263"/>
      <c r="MRP658" s="269"/>
      <c r="MRQ658" s="263"/>
      <c r="MRR658" s="263"/>
      <c r="MRS658" s="263"/>
      <c r="MRT658" s="263"/>
      <c r="MRU658" s="263"/>
      <c r="MRV658" s="263"/>
      <c r="MRW658" s="263"/>
      <c r="MRX658" s="263"/>
      <c r="MRY658" s="263"/>
      <c r="MRZ658" s="263"/>
      <c r="MSA658" s="282"/>
      <c r="MSB658" s="275"/>
      <c r="MSC658" s="275"/>
      <c r="MSD658" s="263"/>
      <c r="MSE658" s="263"/>
      <c r="MSF658" s="263"/>
      <c r="MSG658" s="263"/>
      <c r="MSH658" s="263"/>
      <c r="MSI658" s="269"/>
      <c r="MSJ658" s="263"/>
      <c r="MSK658" s="263"/>
      <c r="MSL658" s="263"/>
      <c r="MSM658" s="263"/>
      <c r="MSN658" s="263"/>
      <c r="MSO658" s="263"/>
      <c r="MSP658" s="263"/>
      <c r="MSQ658" s="263"/>
      <c r="MSR658" s="263"/>
      <c r="MSS658" s="263"/>
      <c r="MST658" s="282"/>
      <c r="MSU658" s="275"/>
      <c r="MSV658" s="275"/>
      <c r="MSW658" s="263"/>
      <c r="MSX658" s="263"/>
      <c r="MSY658" s="263"/>
      <c r="MSZ658" s="263"/>
      <c r="MTA658" s="263"/>
      <c r="MTB658" s="269"/>
      <c r="MTC658" s="263"/>
      <c r="MTD658" s="263"/>
      <c r="MTE658" s="263"/>
      <c r="MTF658" s="263"/>
      <c r="MTG658" s="263"/>
      <c r="MTH658" s="263"/>
      <c r="MTI658" s="263"/>
      <c r="MTJ658" s="263"/>
      <c r="MTK658" s="263"/>
      <c r="MTL658" s="263"/>
      <c r="MTM658" s="282"/>
      <c r="MTN658" s="275"/>
      <c r="MTO658" s="275"/>
      <c r="MTP658" s="263"/>
      <c r="MTQ658" s="263"/>
      <c r="MTR658" s="263"/>
      <c r="MTS658" s="263"/>
      <c r="MTT658" s="263"/>
      <c r="MTU658" s="269"/>
      <c r="MTV658" s="263"/>
      <c r="MTW658" s="263"/>
      <c r="MTX658" s="263"/>
      <c r="MTY658" s="263"/>
      <c r="MTZ658" s="263"/>
      <c r="MUA658" s="263"/>
      <c r="MUB658" s="263"/>
      <c r="MUC658" s="263"/>
      <c r="MUD658" s="263"/>
      <c r="MUE658" s="263"/>
      <c r="MUF658" s="282"/>
      <c r="MUG658" s="275"/>
      <c r="MUH658" s="275"/>
      <c r="MUI658" s="263"/>
      <c r="MUJ658" s="263"/>
      <c r="MUK658" s="263"/>
      <c r="MUL658" s="263"/>
      <c r="MUM658" s="263"/>
      <c r="MUN658" s="269"/>
      <c r="MUO658" s="263"/>
      <c r="MUP658" s="263"/>
      <c r="MUQ658" s="263"/>
      <c r="MUR658" s="263"/>
      <c r="MUS658" s="263"/>
      <c r="MUT658" s="263"/>
      <c r="MUU658" s="263"/>
      <c r="MUV658" s="263"/>
      <c r="MUW658" s="263"/>
      <c r="MUX658" s="263"/>
      <c r="MUY658" s="282"/>
      <c r="MUZ658" s="275"/>
      <c r="MVA658" s="275"/>
      <c r="MVB658" s="263"/>
      <c r="MVC658" s="263"/>
      <c r="MVD658" s="263"/>
      <c r="MVE658" s="263"/>
      <c r="MVF658" s="263"/>
      <c r="MVG658" s="269"/>
      <c r="MVH658" s="263"/>
      <c r="MVI658" s="263"/>
      <c r="MVJ658" s="263"/>
      <c r="MVK658" s="263"/>
      <c r="MVL658" s="263"/>
      <c r="MVM658" s="263"/>
      <c r="MVN658" s="263"/>
      <c r="MVO658" s="263"/>
      <c r="MVP658" s="263"/>
      <c r="MVQ658" s="263"/>
      <c r="MVR658" s="282"/>
      <c r="MVS658" s="275"/>
      <c r="MVT658" s="275"/>
      <c r="MVU658" s="263"/>
      <c r="MVV658" s="263"/>
      <c r="MVW658" s="263"/>
      <c r="MVX658" s="263"/>
      <c r="MVY658" s="263"/>
      <c r="MVZ658" s="269"/>
      <c r="MWA658" s="263"/>
      <c r="MWB658" s="263"/>
      <c r="MWC658" s="263"/>
      <c r="MWD658" s="263"/>
      <c r="MWE658" s="263"/>
      <c r="MWF658" s="263"/>
      <c r="MWG658" s="263"/>
      <c r="MWH658" s="263"/>
      <c r="MWI658" s="263"/>
      <c r="MWJ658" s="263"/>
      <c r="MWK658" s="282"/>
      <c r="MWL658" s="275"/>
      <c r="MWM658" s="275"/>
      <c r="MWN658" s="263"/>
      <c r="MWO658" s="263"/>
      <c r="MWP658" s="263"/>
      <c r="MWQ658" s="263"/>
      <c r="MWR658" s="263"/>
      <c r="MWS658" s="269"/>
      <c r="MWT658" s="263"/>
      <c r="MWU658" s="263"/>
      <c r="MWV658" s="263"/>
      <c r="MWW658" s="263"/>
      <c r="MWX658" s="263"/>
      <c r="MWY658" s="263"/>
      <c r="MWZ658" s="263"/>
      <c r="MXA658" s="263"/>
      <c r="MXB658" s="263"/>
      <c r="MXC658" s="263"/>
      <c r="MXD658" s="282"/>
      <c r="MXE658" s="275"/>
      <c r="MXF658" s="275"/>
      <c r="MXG658" s="263"/>
      <c r="MXH658" s="263"/>
      <c r="MXI658" s="263"/>
      <c r="MXJ658" s="263"/>
      <c r="MXK658" s="263"/>
      <c r="MXL658" s="269"/>
      <c r="MXM658" s="263"/>
      <c r="MXN658" s="263"/>
      <c r="MXO658" s="263"/>
      <c r="MXP658" s="263"/>
      <c r="MXQ658" s="263"/>
      <c r="MXR658" s="263"/>
      <c r="MXS658" s="263"/>
      <c r="MXT658" s="263"/>
      <c r="MXU658" s="263"/>
      <c r="MXV658" s="263"/>
      <c r="MXW658" s="282"/>
      <c r="MXX658" s="275"/>
      <c r="MXY658" s="275"/>
      <c r="MXZ658" s="263"/>
      <c r="MYA658" s="263"/>
      <c r="MYB658" s="263"/>
      <c r="MYC658" s="263"/>
      <c r="MYD658" s="263"/>
      <c r="MYE658" s="269"/>
      <c r="MYF658" s="263"/>
      <c r="MYG658" s="263"/>
      <c r="MYH658" s="263"/>
      <c r="MYI658" s="263"/>
      <c r="MYJ658" s="263"/>
      <c r="MYK658" s="263"/>
      <c r="MYL658" s="263"/>
      <c r="MYM658" s="263"/>
      <c r="MYN658" s="263"/>
      <c r="MYO658" s="263"/>
      <c r="MYP658" s="282"/>
      <c r="MYQ658" s="275"/>
      <c r="MYR658" s="275"/>
      <c r="MYS658" s="263"/>
      <c r="MYT658" s="263"/>
      <c r="MYU658" s="263"/>
      <c r="MYV658" s="263"/>
      <c r="MYW658" s="263"/>
      <c r="MYX658" s="269"/>
      <c r="MYY658" s="263"/>
      <c r="MYZ658" s="263"/>
      <c r="MZA658" s="263"/>
      <c r="MZB658" s="263"/>
      <c r="MZC658" s="263"/>
      <c r="MZD658" s="263"/>
      <c r="MZE658" s="263"/>
      <c r="MZF658" s="263"/>
      <c r="MZG658" s="263"/>
      <c r="MZH658" s="263"/>
      <c r="MZI658" s="282"/>
      <c r="MZJ658" s="275"/>
      <c r="MZK658" s="275"/>
      <c r="MZL658" s="263"/>
      <c r="MZM658" s="263"/>
      <c r="MZN658" s="263"/>
      <c r="MZO658" s="263"/>
      <c r="MZP658" s="263"/>
      <c r="MZQ658" s="269"/>
      <c r="MZR658" s="263"/>
      <c r="MZS658" s="263"/>
      <c r="MZT658" s="263"/>
      <c r="MZU658" s="263"/>
      <c r="MZV658" s="263"/>
      <c r="MZW658" s="263"/>
      <c r="MZX658" s="263"/>
      <c r="MZY658" s="263"/>
      <c r="MZZ658" s="263"/>
      <c r="NAA658" s="263"/>
      <c r="NAB658" s="282"/>
      <c r="NAC658" s="275"/>
      <c r="NAD658" s="275"/>
      <c r="NAE658" s="263"/>
      <c r="NAF658" s="263"/>
      <c r="NAG658" s="263"/>
      <c r="NAH658" s="263"/>
      <c r="NAI658" s="263"/>
      <c r="NAJ658" s="269"/>
      <c r="NAK658" s="263"/>
      <c r="NAL658" s="263"/>
      <c r="NAM658" s="263"/>
      <c r="NAN658" s="263"/>
      <c r="NAO658" s="263"/>
      <c r="NAP658" s="263"/>
      <c r="NAQ658" s="263"/>
      <c r="NAR658" s="263"/>
      <c r="NAS658" s="263"/>
      <c r="NAT658" s="263"/>
      <c r="NAU658" s="282"/>
      <c r="NAV658" s="275"/>
      <c r="NAW658" s="275"/>
      <c r="NAX658" s="263"/>
      <c r="NAY658" s="263"/>
      <c r="NAZ658" s="263"/>
      <c r="NBA658" s="263"/>
      <c r="NBB658" s="263"/>
      <c r="NBC658" s="269"/>
      <c r="NBD658" s="263"/>
      <c r="NBE658" s="263"/>
      <c r="NBF658" s="263"/>
      <c r="NBG658" s="263"/>
      <c r="NBH658" s="263"/>
      <c r="NBI658" s="263"/>
      <c r="NBJ658" s="263"/>
      <c r="NBK658" s="263"/>
      <c r="NBL658" s="263"/>
      <c r="NBM658" s="263"/>
      <c r="NBN658" s="282"/>
      <c r="NBO658" s="275"/>
      <c r="NBP658" s="275"/>
      <c r="NBQ658" s="263"/>
      <c r="NBR658" s="263"/>
      <c r="NBS658" s="263"/>
      <c r="NBT658" s="263"/>
      <c r="NBU658" s="263"/>
      <c r="NBV658" s="269"/>
      <c r="NBW658" s="263"/>
      <c r="NBX658" s="263"/>
      <c r="NBY658" s="263"/>
      <c r="NBZ658" s="263"/>
      <c r="NCA658" s="263"/>
      <c r="NCB658" s="263"/>
      <c r="NCC658" s="263"/>
      <c r="NCD658" s="263"/>
      <c r="NCE658" s="263"/>
      <c r="NCF658" s="263"/>
      <c r="NCG658" s="282"/>
      <c r="NCH658" s="275"/>
      <c r="NCI658" s="275"/>
      <c r="NCJ658" s="263"/>
      <c r="NCK658" s="263"/>
      <c r="NCL658" s="263"/>
      <c r="NCM658" s="263"/>
      <c r="NCN658" s="263"/>
      <c r="NCO658" s="269"/>
      <c r="NCP658" s="263"/>
      <c r="NCQ658" s="263"/>
      <c r="NCR658" s="263"/>
      <c r="NCS658" s="263"/>
      <c r="NCT658" s="263"/>
      <c r="NCU658" s="263"/>
      <c r="NCV658" s="263"/>
      <c r="NCW658" s="263"/>
      <c r="NCX658" s="263"/>
      <c r="NCY658" s="263"/>
      <c r="NCZ658" s="282"/>
      <c r="NDA658" s="275"/>
      <c r="NDB658" s="275"/>
      <c r="NDC658" s="263"/>
      <c r="NDD658" s="263"/>
      <c r="NDE658" s="263"/>
      <c r="NDF658" s="263"/>
      <c r="NDG658" s="263"/>
      <c r="NDH658" s="269"/>
      <c r="NDI658" s="263"/>
      <c r="NDJ658" s="263"/>
      <c r="NDK658" s="263"/>
      <c r="NDL658" s="263"/>
      <c r="NDM658" s="263"/>
      <c r="NDN658" s="263"/>
      <c r="NDO658" s="263"/>
      <c r="NDP658" s="263"/>
      <c r="NDQ658" s="263"/>
      <c r="NDR658" s="263"/>
      <c r="NDS658" s="282"/>
      <c r="NDT658" s="275"/>
      <c r="NDU658" s="275"/>
      <c r="NDV658" s="263"/>
      <c r="NDW658" s="263"/>
      <c r="NDX658" s="263"/>
      <c r="NDY658" s="263"/>
      <c r="NDZ658" s="263"/>
      <c r="NEA658" s="269"/>
      <c r="NEB658" s="263"/>
      <c r="NEC658" s="263"/>
      <c r="NED658" s="263"/>
      <c r="NEE658" s="263"/>
      <c r="NEF658" s="263"/>
      <c r="NEG658" s="263"/>
      <c r="NEH658" s="263"/>
      <c r="NEI658" s="263"/>
      <c r="NEJ658" s="263"/>
      <c r="NEK658" s="263"/>
      <c r="NEL658" s="282"/>
      <c r="NEM658" s="275"/>
      <c r="NEN658" s="275"/>
      <c r="NEO658" s="263"/>
      <c r="NEP658" s="263"/>
      <c r="NEQ658" s="263"/>
      <c r="NER658" s="263"/>
      <c r="NES658" s="263"/>
      <c r="NET658" s="269"/>
      <c r="NEU658" s="263"/>
      <c r="NEV658" s="263"/>
      <c r="NEW658" s="263"/>
      <c r="NEX658" s="263"/>
      <c r="NEY658" s="263"/>
      <c r="NEZ658" s="263"/>
      <c r="NFA658" s="263"/>
      <c r="NFB658" s="263"/>
      <c r="NFC658" s="263"/>
      <c r="NFD658" s="263"/>
      <c r="NFE658" s="282"/>
      <c r="NFF658" s="275"/>
      <c r="NFG658" s="275"/>
      <c r="NFH658" s="263"/>
      <c r="NFI658" s="263"/>
      <c r="NFJ658" s="263"/>
      <c r="NFK658" s="263"/>
      <c r="NFL658" s="263"/>
      <c r="NFM658" s="269"/>
      <c r="NFN658" s="263"/>
      <c r="NFO658" s="263"/>
      <c r="NFP658" s="263"/>
      <c r="NFQ658" s="263"/>
      <c r="NFR658" s="263"/>
      <c r="NFS658" s="263"/>
      <c r="NFT658" s="263"/>
      <c r="NFU658" s="263"/>
      <c r="NFV658" s="263"/>
      <c r="NFW658" s="263"/>
      <c r="NFX658" s="282"/>
      <c r="NFY658" s="275"/>
      <c r="NFZ658" s="275"/>
      <c r="NGA658" s="263"/>
      <c r="NGB658" s="263"/>
      <c r="NGC658" s="263"/>
      <c r="NGD658" s="263"/>
      <c r="NGE658" s="263"/>
      <c r="NGF658" s="269"/>
      <c r="NGG658" s="263"/>
      <c r="NGH658" s="263"/>
      <c r="NGI658" s="263"/>
      <c r="NGJ658" s="263"/>
      <c r="NGK658" s="263"/>
      <c r="NGL658" s="263"/>
      <c r="NGM658" s="263"/>
      <c r="NGN658" s="263"/>
      <c r="NGO658" s="263"/>
      <c r="NGP658" s="263"/>
      <c r="NGQ658" s="282"/>
      <c r="NGR658" s="275"/>
      <c r="NGS658" s="275"/>
      <c r="NGT658" s="263"/>
      <c r="NGU658" s="263"/>
      <c r="NGV658" s="263"/>
      <c r="NGW658" s="263"/>
      <c r="NGX658" s="263"/>
      <c r="NGY658" s="269"/>
      <c r="NGZ658" s="263"/>
      <c r="NHA658" s="263"/>
      <c r="NHB658" s="263"/>
      <c r="NHC658" s="263"/>
      <c r="NHD658" s="263"/>
      <c r="NHE658" s="263"/>
      <c r="NHF658" s="263"/>
      <c r="NHG658" s="263"/>
      <c r="NHH658" s="263"/>
      <c r="NHI658" s="263"/>
      <c r="NHJ658" s="282"/>
      <c r="NHK658" s="275"/>
      <c r="NHL658" s="275"/>
      <c r="NHM658" s="263"/>
      <c r="NHN658" s="263"/>
      <c r="NHO658" s="263"/>
      <c r="NHP658" s="263"/>
      <c r="NHQ658" s="263"/>
      <c r="NHR658" s="269"/>
      <c r="NHS658" s="263"/>
      <c r="NHT658" s="263"/>
      <c r="NHU658" s="263"/>
      <c r="NHV658" s="263"/>
      <c r="NHW658" s="263"/>
      <c r="NHX658" s="263"/>
      <c r="NHY658" s="263"/>
      <c r="NHZ658" s="263"/>
      <c r="NIA658" s="263"/>
      <c r="NIB658" s="263"/>
      <c r="NIC658" s="282"/>
      <c r="NID658" s="275"/>
      <c r="NIE658" s="275"/>
      <c r="NIF658" s="263"/>
      <c r="NIG658" s="263"/>
      <c r="NIH658" s="263"/>
      <c r="NII658" s="263"/>
      <c r="NIJ658" s="263"/>
      <c r="NIK658" s="269"/>
      <c r="NIL658" s="263"/>
      <c r="NIM658" s="263"/>
      <c r="NIN658" s="263"/>
      <c r="NIO658" s="263"/>
      <c r="NIP658" s="263"/>
      <c r="NIQ658" s="263"/>
      <c r="NIR658" s="263"/>
      <c r="NIS658" s="263"/>
      <c r="NIT658" s="263"/>
      <c r="NIU658" s="263"/>
      <c r="NIV658" s="282"/>
      <c r="NIW658" s="275"/>
      <c r="NIX658" s="275"/>
      <c r="NIY658" s="263"/>
      <c r="NIZ658" s="263"/>
      <c r="NJA658" s="263"/>
      <c r="NJB658" s="263"/>
      <c r="NJC658" s="263"/>
      <c r="NJD658" s="269"/>
      <c r="NJE658" s="263"/>
      <c r="NJF658" s="263"/>
      <c r="NJG658" s="263"/>
      <c r="NJH658" s="263"/>
      <c r="NJI658" s="263"/>
      <c r="NJJ658" s="263"/>
      <c r="NJK658" s="263"/>
      <c r="NJL658" s="263"/>
      <c r="NJM658" s="263"/>
      <c r="NJN658" s="263"/>
      <c r="NJO658" s="282"/>
      <c r="NJP658" s="275"/>
      <c r="NJQ658" s="275"/>
      <c r="NJR658" s="263"/>
      <c r="NJS658" s="263"/>
      <c r="NJT658" s="263"/>
      <c r="NJU658" s="263"/>
      <c r="NJV658" s="263"/>
      <c r="NJW658" s="269"/>
      <c r="NJX658" s="263"/>
      <c r="NJY658" s="263"/>
      <c r="NJZ658" s="263"/>
      <c r="NKA658" s="263"/>
      <c r="NKB658" s="263"/>
      <c r="NKC658" s="263"/>
      <c r="NKD658" s="263"/>
      <c r="NKE658" s="263"/>
      <c r="NKF658" s="263"/>
      <c r="NKG658" s="263"/>
      <c r="NKH658" s="282"/>
      <c r="NKI658" s="275"/>
      <c r="NKJ658" s="275"/>
      <c r="NKK658" s="263"/>
      <c r="NKL658" s="263"/>
      <c r="NKM658" s="263"/>
      <c r="NKN658" s="263"/>
      <c r="NKO658" s="263"/>
      <c r="NKP658" s="269"/>
      <c r="NKQ658" s="263"/>
      <c r="NKR658" s="263"/>
      <c r="NKS658" s="263"/>
      <c r="NKT658" s="263"/>
      <c r="NKU658" s="263"/>
      <c r="NKV658" s="263"/>
      <c r="NKW658" s="263"/>
      <c r="NKX658" s="263"/>
      <c r="NKY658" s="263"/>
      <c r="NKZ658" s="263"/>
      <c r="NLA658" s="282"/>
      <c r="NLB658" s="275"/>
      <c r="NLC658" s="275"/>
      <c r="NLD658" s="263"/>
      <c r="NLE658" s="263"/>
      <c r="NLF658" s="263"/>
      <c r="NLG658" s="263"/>
      <c r="NLH658" s="263"/>
      <c r="NLI658" s="269"/>
      <c r="NLJ658" s="263"/>
      <c r="NLK658" s="263"/>
      <c r="NLL658" s="263"/>
      <c r="NLM658" s="263"/>
      <c r="NLN658" s="263"/>
      <c r="NLO658" s="263"/>
      <c r="NLP658" s="263"/>
      <c r="NLQ658" s="263"/>
      <c r="NLR658" s="263"/>
      <c r="NLS658" s="263"/>
      <c r="NLT658" s="282"/>
      <c r="NLU658" s="275"/>
      <c r="NLV658" s="275"/>
      <c r="NLW658" s="263"/>
      <c r="NLX658" s="263"/>
      <c r="NLY658" s="263"/>
      <c r="NLZ658" s="263"/>
      <c r="NMA658" s="263"/>
      <c r="NMB658" s="269"/>
      <c r="NMC658" s="263"/>
      <c r="NMD658" s="263"/>
      <c r="NME658" s="263"/>
      <c r="NMF658" s="263"/>
      <c r="NMG658" s="263"/>
      <c r="NMH658" s="263"/>
      <c r="NMI658" s="263"/>
      <c r="NMJ658" s="263"/>
      <c r="NMK658" s="263"/>
      <c r="NML658" s="263"/>
      <c r="NMM658" s="282"/>
      <c r="NMN658" s="275"/>
      <c r="NMO658" s="275"/>
      <c r="NMP658" s="263"/>
      <c r="NMQ658" s="263"/>
      <c r="NMR658" s="263"/>
      <c r="NMS658" s="263"/>
      <c r="NMT658" s="263"/>
      <c r="NMU658" s="269"/>
      <c r="NMV658" s="263"/>
      <c r="NMW658" s="263"/>
      <c r="NMX658" s="263"/>
      <c r="NMY658" s="263"/>
      <c r="NMZ658" s="263"/>
      <c r="NNA658" s="263"/>
      <c r="NNB658" s="263"/>
      <c r="NNC658" s="263"/>
      <c r="NND658" s="263"/>
      <c r="NNE658" s="263"/>
      <c r="NNF658" s="282"/>
      <c r="NNG658" s="275"/>
      <c r="NNH658" s="275"/>
      <c r="NNI658" s="263"/>
      <c r="NNJ658" s="263"/>
      <c r="NNK658" s="263"/>
      <c r="NNL658" s="263"/>
      <c r="NNM658" s="263"/>
      <c r="NNN658" s="269"/>
      <c r="NNO658" s="263"/>
      <c r="NNP658" s="263"/>
      <c r="NNQ658" s="263"/>
      <c r="NNR658" s="263"/>
      <c r="NNS658" s="263"/>
      <c r="NNT658" s="263"/>
      <c r="NNU658" s="263"/>
      <c r="NNV658" s="263"/>
      <c r="NNW658" s="263"/>
      <c r="NNX658" s="263"/>
      <c r="NNY658" s="282"/>
      <c r="NNZ658" s="275"/>
      <c r="NOA658" s="275"/>
      <c r="NOB658" s="263"/>
      <c r="NOC658" s="263"/>
      <c r="NOD658" s="263"/>
      <c r="NOE658" s="263"/>
      <c r="NOF658" s="263"/>
      <c r="NOG658" s="269"/>
      <c r="NOH658" s="263"/>
      <c r="NOI658" s="263"/>
      <c r="NOJ658" s="263"/>
      <c r="NOK658" s="263"/>
      <c r="NOL658" s="263"/>
      <c r="NOM658" s="263"/>
      <c r="NON658" s="263"/>
      <c r="NOO658" s="263"/>
      <c r="NOP658" s="263"/>
      <c r="NOQ658" s="263"/>
      <c r="NOR658" s="282"/>
      <c r="NOS658" s="275"/>
      <c r="NOT658" s="275"/>
      <c r="NOU658" s="263"/>
      <c r="NOV658" s="263"/>
      <c r="NOW658" s="263"/>
      <c r="NOX658" s="263"/>
      <c r="NOY658" s="263"/>
      <c r="NOZ658" s="269"/>
      <c r="NPA658" s="263"/>
      <c r="NPB658" s="263"/>
      <c r="NPC658" s="263"/>
      <c r="NPD658" s="263"/>
      <c r="NPE658" s="263"/>
      <c r="NPF658" s="263"/>
      <c r="NPG658" s="263"/>
      <c r="NPH658" s="263"/>
      <c r="NPI658" s="263"/>
      <c r="NPJ658" s="263"/>
      <c r="NPK658" s="282"/>
      <c r="NPL658" s="275"/>
      <c r="NPM658" s="275"/>
      <c r="NPN658" s="263"/>
      <c r="NPO658" s="263"/>
      <c r="NPP658" s="263"/>
      <c r="NPQ658" s="263"/>
      <c r="NPR658" s="263"/>
      <c r="NPS658" s="269"/>
      <c r="NPT658" s="263"/>
      <c r="NPU658" s="263"/>
      <c r="NPV658" s="263"/>
      <c r="NPW658" s="263"/>
      <c r="NPX658" s="263"/>
      <c r="NPY658" s="263"/>
      <c r="NPZ658" s="263"/>
      <c r="NQA658" s="263"/>
      <c r="NQB658" s="263"/>
      <c r="NQC658" s="263"/>
      <c r="NQD658" s="282"/>
      <c r="NQE658" s="275"/>
      <c r="NQF658" s="275"/>
      <c r="NQG658" s="263"/>
      <c r="NQH658" s="263"/>
      <c r="NQI658" s="263"/>
      <c r="NQJ658" s="263"/>
      <c r="NQK658" s="263"/>
      <c r="NQL658" s="269"/>
      <c r="NQM658" s="263"/>
      <c r="NQN658" s="263"/>
      <c r="NQO658" s="263"/>
      <c r="NQP658" s="263"/>
      <c r="NQQ658" s="263"/>
      <c r="NQR658" s="263"/>
      <c r="NQS658" s="263"/>
      <c r="NQT658" s="263"/>
      <c r="NQU658" s="263"/>
      <c r="NQV658" s="263"/>
      <c r="NQW658" s="282"/>
      <c r="NQX658" s="275"/>
      <c r="NQY658" s="275"/>
      <c r="NQZ658" s="263"/>
      <c r="NRA658" s="263"/>
      <c r="NRB658" s="263"/>
      <c r="NRC658" s="263"/>
      <c r="NRD658" s="263"/>
      <c r="NRE658" s="269"/>
      <c r="NRF658" s="263"/>
      <c r="NRG658" s="263"/>
      <c r="NRH658" s="263"/>
      <c r="NRI658" s="263"/>
      <c r="NRJ658" s="263"/>
      <c r="NRK658" s="263"/>
      <c r="NRL658" s="263"/>
      <c r="NRM658" s="263"/>
      <c r="NRN658" s="263"/>
      <c r="NRO658" s="263"/>
      <c r="NRP658" s="282"/>
      <c r="NRQ658" s="275"/>
      <c r="NRR658" s="275"/>
      <c r="NRS658" s="263"/>
      <c r="NRT658" s="263"/>
      <c r="NRU658" s="263"/>
      <c r="NRV658" s="263"/>
      <c r="NRW658" s="263"/>
      <c r="NRX658" s="269"/>
      <c r="NRY658" s="263"/>
      <c r="NRZ658" s="263"/>
      <c r="NSA658" s="263"/>
      <c r="NSB658" s="263"/>
      <c r="NSC658" s="263"/>
      <c r="NSD658" s="263"/>
      <c r="NSE658" s="263"/>
      <c r="NSF658" s="263"/>
      <c r="NSG658" s="263"/>
      <c r="NSH658" s="263"/>
      <c r="NSI658" s="282"/>
      <c r="NSJ658" s="275"/>
      <c r="NSK658" s="275"/>
      <c r="NSL658" s="263"/>
      <c r="NSM658" s="263"/>
      <c r="NSN658" s="263"/>
      <c r="NSO658" s="263"/>
      <c r="NSP658" s="263"/>
      <c r="NSQ658" s="269"/>
      <c r="NSR658" s="263"/>
      <c r="NSS658" s="263"/>
      <c r="NST658" s="263"/>
      <c r="NSU658" s="263"/>
      <c r="NSV658" s="263"/>
      <c r="NSW658" s="263"/>
      <c r="NSX658" s="263"/>
      <c r="NSY658" s="263"/>
      <c r="NSZ658" s="263"/>
      <c r="NTA658" s="263"/>
      <c r="NTB658" s="282"/>
      <c r="NTC658" s="275"/>
      <c r="NTD658" s="275"/>
      <c r="NTE658" s="263"/>
      <c r="NTF658" s="263"/>
      <c r="NTG658" s="263"/>
      <c r="NTH658" s="263"/>
      <c r="NTI658" s="263"/>
      <c r="NTJ658" s="269"/>
      <c r="NTK658" s="263"/>
      <c r="NTL658" s="263"/>
      <c r="NTM658" s="263"/>
      <c r="NTN658" s="263"/>
      <c r="NTO658" s="263"/>
      <c r="NTP658" s="263"/>
      <c r="NTQ658" s="263"/>
      <c r="NTR658" s="263"/>
      <c r="NTS658" s="263"/>
      <c r="NTT658" s="263"/>
      <c r="NTU658" s="282"/>
      <c r="NTV658" s="275"/>
      <c r="NTW658" s="275"/>
      <c r="NTX658" s="263"/>
      <c r="NTY658" s="263"/>
      <c r="NTZ658" s="263"/>
      <c r="NUA658" s="263"/>
      <c r="NUB658" s="263"/>
      <c r="NUC658" s="269"/>
      <c r="NUD658" s="263"/>
      <c r="NUE658" s="263"/>
      <c r="NUF658" s="263"/>
      <c r="NUG658" s="263"/>
      <c r="NUH658" s="263"/>
      <c r="NUI658" s="263"/>
      <c r="NUJ658" s="263"/>
      <c r="NUK658" s="263"/>
      <c r="NUL658" s="263"/>
      <c r="NUM658" s="263"/>
      <c r="NUN658" s="282"/>
      <c r="NUO658" s="275"/>
      <c r="NUP658" s="275"/>
      <c r="NUQ658" s="263"/>
      <c r="NUR658" s="263"/>
      <c r="NUS658" s="263"/>
      <c r="NUT658" s="263"/>
      <c r="NUU658" s="263"/>
      <c r="NUV658" s="269"/>
      <c r="NUW658" s="263"/>
      <c r="NUX658" s="263"/>
      <c r="NUY658" s="263"/>
      <c r="NUZ658" s="263"/>
      <c r="NVA658" s="263"/>
      <c r="NVB658" s="263"/>
      <c r="NVC658" s="263"/>
      <c r="NVD658" s="263"/>
      <c r="NVE658" s="263"/>
      <c r="NVF658" s="263"/>
      <c r="NVG658" s="282"/>
      <c r="NVH658" s="275"/>
      <c r="NVI658" s="275"/>
      <c r="NVJ658" s="263"/>
      <c r="NVK658" s="263"/>
      <c r="NVL658" s="263"/>
      <c r="NVM658" s="263"/>
      <c r="NVN658" s="263"/>
      <c r="NVO658" s="269"/>
      <c r="NVP658" s="263"/>
      <c r="NVQ658" s="263"/>
      <c r="NVR658" s="263"/>
      <c r="NVS658" s="263"/>
      <c r="NVT658" s="263"/>
      <c r="NVU658" s="263"/>
      <c r="NVV658" s="263"/>
      <c r="NVW658" s="263"/>
      <c r="NVX658" s="263"/>
      <c r="NVY658" s="263"/>
      <c r="NVZ658" s="282"/>
      <c r="NWA658" s="275"/>
      <c r="NWB658" s="275"/>
      <c r="NWC658" s="263"/>
      <c r="NWD658" s="263"/>
      <c r="NWE658" s="263"/>
      <c r="NWF658" s="263"/>
      <c r="NWG658" s="263"/>
      <c r="NWH658" s="269"/>
      <c r="NWI658" s="263"/>
      <c r="NWJ658" s="263"/>
      <c r="NWK658" s="263"/>
      <c r="NWL658" s="263"/>
      <c r="NWM658" s="263"/>
      <c r="NWN658" s="263"/>
      <c r="NWO658" s="263"/>
      <c r="NWP658" s="263"/>
      <c r="NWQ658" s="263"/>
      <c r="NWR658" s="263"/>
      <c r="NWS658" s="282"/>
      <c r="NWT658" s="275"/>
      <c r="NWU658" s="275"/>
      <c r="NWV658" s="263"/>
      <c r="NWW658" s="263"/>
      <c r="NWX658" s="263"/>
      <c r="NWY658" s="263"/>
      <c r="NWZ658" s="263"/>
      <c r="NXA658" s="269"/>
      <c r="NXB658" s="263"/>
      <c r="NXC658" s="263"/>
      <c r="NXD658" s="263"/>
      <c r="NXE658" s="263"/>
      <c r="NXF658" s="263"/>
      <c r="NXG658" s="263"/>
      <c r="NXH658" s="263"/>
      <c r="NXI658" s="263"/>
      <c r="NXJ658" s="263"/>
      <c r="NXK658" s="263"/>
      <c r="NXL658" s="282"/>
      <c r="NXM658" s="275"/>
      <c r="NXN658" s="275"/>
      <c r="NXO658" s="263"/>
      <c r="NXP658" s="263"/>
      <c r="NXQ658" s="263"/>
      <c r="NXR658" s="263"/>
      <c r="NXS658" s="263"/>
      <c r="NXT658" s="269"/>
      <c r="NXU658" s="263"/>
      <c r="NXV658" s="263"/>
      <c r="NXW658" s="263"/>
      <c r="NXX658" s="263"/>
      <c r="NXY658" s="263"/>
      <c r="NXZ658" s="263"/>
      <c r="NYA658" s="263"/>
      <c r="NYB658" s="263"/>
      <c r="NYC658" s="263"/>
      <c r="NYD658" s="263"/>
      <c r="NYE658" s="282"/>
      <c r="NYF658" s="275"/>
      <c r="NYG658" s="275"/>
      <c r="NYH658" s="263"/>
      <c r="NYI658" s="263"/>
      <c r="NYJ658" s="263"/>
      <c r="NYK658" s="263"/>
      <c r="NYL658" s="263"/>
      <c r="NYM658" s="269"/>
      <c r="NYN658" s="263"/>
      <c r="NYO658" s="263"/>
      <c r="NYP658" s="263"/>
      <c r="NYQ658" s="263"/>
      <c r="NYR658" s="263"/>
      <c r="NYS658" s="263"/>
      <c r="NYT658" s="263"/>
      <c r="NYU658" s="263"/>
      <c r="NYV658" s="263"/>
      <c r="NYW658" s="263"/>
      <c r="NYX658" s="282"/>
      <c r="NYY658" s="275"/>
      <c r="NYZ658" s="275"/>
      <c r="NZA658" s="263"/>
      <c r="NZB658" s="263"/>
      <c r="NZC658" s="263"/>
      <c r="NZD658" s="263"/>
      <c r="NZE658" s="263"/>
      <c r="NZF658" s="269"/>
      <c r="NZG658" s="263"/>
      <c r="NZH658" s="263"/>
      <c r="NZI658" s="263"/>
      <c r="NZJ658" s="263"/>
      <c r="NZK658" s="263"/>
      <c r="NZL658" s="263"/>
      <c r="NZM658" s="263"/>
      <c r="NZN658" s="263"/>
      <c r="NZO658" s="263"/>
      <c r="NZP658" s="263"/>
      <c r="NZQ658" s="282"/>
      <c r="NZR658" s="275"/>
      <c r="NZS658" s="275"/>
      <c r="NZT658" s="263"/>
      <c r="NZU658" s="263"/>
      <c r="NZV658" s="263"/>
      <c r="NZW658" s="263"/>
      <c r="NZX658" s="263"/>
      <c r="NZY658" s="269"/>
      <c r="NZZ658" s="263"/>
      <c r="OAA658" s="263"/>
      <c r="OAB658" s="263"/>
      <c r="OAC658" s="263"/>
      <c r="OAD658" s="263"/>
      <c r="OAE658" s="263"/>
      <c r="OAF658" s="263"/>
      <c r="OAG658" s="263"/>
      <c r="OAH658" s="263"/>
      <c r="OAI658" s="263"/>
      <c r="OAJ658" s="282"/>
      <c r="OAK658" s="275"/>
      <c r="OAL658" s="275"/>
      <c r="OAM658" s="263"/>
      <c r="OAN658" s="263"/>
      <c r="OAO658" s="263"/>
      <c r="OAP658" s="263"/>
      <c r="OAQ658" s="263"/>
      <c r="OAR658" s="269"/>
      <c r="OAS658" s="263"/>
      <c r="OAT658" s="263"/>
      <c r="OAU658" s="263"/>
      <c r="OAV658" s="263"/>
      <c r="OAW658" s="263"/>
      <c r="OAX658" s="263"/>
      <c r="OAY658" s="263"/>
      <c r="OAZ658" s="263"/>
      <c r="OBA658" s="263"/>
      <c r="OBB658" s="263"/>
      <c r="OBC658" s="282"/>
      <c r="OBD658" s="275"/>
      <c r="OBE658" s="275"/>
      <c r="OBF658" s="263"/>
      <c r="OBG658" s="263"/>
      <c r="OBH658" s="263"/>
      <c r="OBI658" s="263"/>
      <c r="OBJ658" s="263"/>
      <c r="OBK658" s="269"/>
      <c r="OBL658" s="263"/>
      <c r="OBM658" s="263"/>
      <c r="OBN658" s="263"/>
      <c r="OBO658" s="263"/>
      <c r="OBP658" s="263"/>
      <c r="OBQ658" s="263"/>
      <c r="OBR658" s="263"/>
      <c r="OBS658" s="263"/>
      <c r="OBT658" s="263"/>
      <c r="OBU658" s="263"/>
      <c r="OBV658" s="282"/>
      <c r="OBW658" s="275"/>
      <c r="OBX658" s="275"/>
      <c r="OBY658" s="263"/>
      <c r="OBZ658" s="263"/>
      <c r="OCA658" s="263"/>
      <c r="OCB658" s="263"/>
      <c r="OCC658" s="263"/>
      <c r="OCD658" s="269"/>
      <c r="OCE658" s="263"/>
      <c r="OCF658" s="263"/>
      <c r="OCG658" s="263"/>
      <c r="OCH658" s="263"/>
      <c r="OCI658" s="263"/>
      <c r="OCJ658" s="263"/>
      <c r="OCK658" s="263"/>
      <c r="OCL658" s="263"/>
      <c r="OCM658" s="263"/>
      <c r="OCN658" s="263"/>
      <c r="OCO658" s="282"/>
      <c r="OCP658" s="275"/>
      <c r="OCQ658" s="275"/>
      <c r="OCR658" s="263"/>
      <c r="OCS658" s="263"/>
      <c r="OCT658" s="263"/>
      <c r="OCU658" s="263"/>
      <c r="OCV658" s="263"/>
      <c r="OCW658" s="269"/>
      <c r="OCX658" s="263"/>
      <c r="OCY658" s="263"/>
      <c r="OCZ658" s="263"/>
      <c r="ODA658" s="263"/>
      <c r="ODB658" s="263"/>
      <c r="ODC658" s="263"/>
      <c r="ODD658" s="263"/>
      <c r="ODE658" s="263"/>
      <c r="ODF658" s="263"/>
      <c r="ODG658" s="263"/>
      <c r="ODH658" s="282"/>
      <c r="ODI658" s="275"/>
      <c r="ODJ658" s="275"/>
      <c r="ODK658" s="263"/>
      <c r="ODL658" s="263"/>
      <c r="ODM658" s="263"/>
      <c r="ODN658" s="263"/>
      <c r="ODO658" s="263"/>
      <c r="ODP658" s="269"/>
      <c r="ODQ658" s="263"/>
      <c r="ODR658" s="263"/>
      <c r="ODS658" s="263"/>
      <c r="ODT658" s="263"/>
      <c r="ODU658" s="263"/>
      <c r="ODV658" s="263"/>
      <c r="ODW658" s="263"/>
      <c r="ODX658" s="263"/>
      <c r="ODY658" s="263"/>
      <c r="ODZ658" s="263"/>
      <c r="OEA658" s="282"/>
      <c r="OEB658" s="275"/>
      <c r="OEC658" s="275"/>
      <c r="OED658" s="263"/>
      <c r="OEE658" s="263"/>
      <c r="OEF658" s="263"/>
      <c r="OEG658" s="263"/>
      <c r="OEH658" s="263"/>
      <c r="OEI658" s="269"/>
      <c r="OEJ658" s="263"/>
      <c r="OEK658" s="263"/>
      <c r="OEL658" s="263"/>
      <c r="OEM658" s="263"/>
      <c r="OEN658" s="263"/>
      <c r="OEO658" s="263"/>
      <c r="OEP658" s="263"/>
      <c r="OEQ658" s="263"/>
      <c r="OER658" s="263"/>
      <c r="OES658" s="263"/>
      <c r="OET658" s="282"/>
      <c r="OEU658" s="275"/>
      <c r="OEV658" s="275"/>
      <c r="OEW658" s="263"/>
      <c r="OEX658" s="263"/>
      <c r="OEY658" s="263"/>
      <c r="OEZ658" s="263"/>
      <c r="OFA658" s="263"/>
      <c r="OFB658" s="269"/>
      <c r="OFC658" s="263"/>
      <c r="OFD658" s="263"/>
      <c r="OFE658" s="263"/>
      <c r="OFF658" s="263"/>
      <c r="OFG658" s="263"/>
      <c r="OFH658" s="263"/>
      <c r="OFI658" s="263"/>
      <c r="OFJ658" s="263"/>
      <c r="OFK658" s="263"/>
      <c r="OFL658" s="263"/>
      <c r="OFM658" s="282"/>
      <c r="OFN658" s="275"/>
      <c r="OFO658" s="275"/>
      <c r="OFP658" s="263"/>
      <c r="OFQ658" s="263"/>
      <c r="OFR658" s="263"/>
      <c r="OFS658" s="263"/>
      <c r="OFT658" s="263"/>
      <c r="OFU658" s="269"/>
      <c r="OFV658" s="263"/>
      <c r="OFW658" s="263"/>
      <c r="OFX658" s="263"/>
      <c r="OFY658" s="263"/>
      <c r="OFZ658" s="263"/>
      <c r="OGA658" s="263"/>
      <c r="OGB658" s="263"/>
      <c r="OGC658" s="263"/>
      <c r="OGD658" s="263"/>
      <c r="OGE658" s="263"/>
      <c r="OGF658" s="282"/>
      <c r="OGG658" s="275"/>
      <c r="OGH658" s="275"/>
      <c r="OGI658" s="263"/>
      <c r="OGJ658" s="263"/>
      <c r="OGK658" s="263"/>
      <c r="OGL658" s="263"/>
      <c r="OGM658" s="263"/>
      <c r="OGN658" s="269"/>
      <c r="OGO658" s="263"/>
      <c r="OGP658" s="263"/>
      <c r="OGQ658" s="263"/>
      <c r="OGR658" s="263"/>
      <c r="OGS658" s="263"/>
      <c r="OGT658" s="263"/>
      <c r="OGU658" s="263"/>
      <c r="OGV658" s="263"/>
      <c r="OGW658" s="263"/>
      <c r="OGX658" s="263"/>
      <c r="OGY658" s="282"/>
      <c r="OGZ658" s="275"/>
      <c r="OHA658" s="275"/>
      <c r="OHB658" s="263"/>
      <c r="OHC658" s="263"/>
      <c r="OHD658" s="263"/>
      <c r="OHE658" s="263"/>
      <c r="OHF658" s="263"/>
      <c r="OHG658" s="269"/>
      <c r="OHH658" s="263"/>
      <c r="OHI658" s="263"/>
      <c r="OHJ658" s="263"/>
      <c r="OHK658" s="263"/>
      <c r="OHL658" s="263"/>
      <c r="OHM658" s="263"/>
      <c r="OHN658" s="263"/>
      <c r="OHO658" s="263"/>
      <c r="OHP658" s="263"/>
      <c r="OHQ658" s="263"/>
      <c r="OHR658" s="282"/>
      <c r="OHS658" s="275"/>
      <c r="OHT658" s="275"/>
      <c r="OHU658" s="263"/>
      <c r="OHV658" s="263"/>
      <c r="OHW658" s="263"/>
      <c r="OHX658" s="263"/>
      <c r="OHY658" s="263"/>
      <c r="OHZ658" s="269"/>
      <c r="OIA658" s="263"/>
      <c r="OIB658" s="263"/>
      <c r="OIC658" s="263"/>
      <c r="OID658" s="263"/>
      <c r="OIE658" s="263"/>
      <c r="OIF658" s="263"/>
      <c r="OIG658" s="263"/>
      <c r="OIH658" s="263"/>
      <c r="OII658" s="263"/>
      <c r="OIJ658" s="263"/>
      <c r="OIK658" s="282"/>
      <c r="OIL658" s="275"/>
      <c r="OIM658" s="275"/>
      <c r="OIN658" s="263"/>
      <c r="OIO658" s="263"/>
      <c r="OIP658" s="263"/>
      <c r="OIQ658" s="263"/>
      <c r="OIR658" s="263"/>
      <c r="OIS658" s="269"/>
      <c r="OIT658" s="263"/>
      <c r="OIU658" s="263"/>
      <c r="OIV658" s="263"/>
      <c r="OIW658" s="263"/>
      <c r="OIX658" s="263"/>
      <c r="OIY658" s="263"/>
      <c r="OIZ658" s="263"/>
      <c r="OJA658" s="263"/>
      <c r="OJB658" s="263"/>
      <c r="OJC658" s="263"/>
      <c r="OJD658" s="282"/>
      <c r="OJE658" s="275"/>
      <c r="OJF658" s="275"/>
      <c r="OJG658" s="263"/>
      <c r="OJH658" s="263"/>
      <c r="OJI658" s="263"/>
      <c r="OJJ658" s="263"/>
      <c r="OJK658" s="263"/>
      <c r="OJL658" s="269"/>
      <c r="OJM658" s="263"/>
      <c r="OJN658" s="263"/>
      <c r="OJO658" s="263"/>
      <c r="OJP658" s="263"/>
      <c r="OJQ658" s="263"/>
      <c r="OJR658" s="263"/>
      <c r="OJS658" s="263"/>
      <c r="OJT658" s="263"/>
      <c r="OJU658" s="263"/>
      <c r="OJV658" s="263"/>
      <c r="OJW658" s="282"/>
      <c r="OJX658" s="275"/>
      <c r="OJY658" s="275"/>
      <c r="OJZ658" s="263"/>
      <c r="OKA658" s="263"/>
      <c r="OKB658" s="263"/>
      <c r="OKC658" s="263"/>
      <c r="OKD658" s="263"/>
      <c r="OKE658" s="269"/>
      <c r="OKF658" s="263"/>
      <c r="OKG658" s="263"/>
      <c r="OKH658" s="263"/>
      <c r="OKI658" s="263"/>
      <c r="OKJ658" s="263"/>
      <c r="OKK658" s="263"/>
      <c r="OKL658" s="263"/>
      <c r="OKM658" s="263"/>
      <c r="OKN658" s="263"/>
      <c r="OKO658" s="263"/>
      <c r="OKP658" s="282"/>
      <c r="OKQ658" s="275"/>
      <c r="OKR658" s="275"/>
      <c r="OKS658" s="263"/>
      <c r="OKT658" s="263"/>
      <c r="OKU658" s="263"/>
      <c r="OKV658" s="263"/>
      <c r="OKW658" s="263"/>
      <c r="OKX658" s="269"/>
      <c r="OKY658" s="263"/>
      <c r="OKZ658" s="263"/>
      <c r="OLA658" s="263"/>
      <c r="OLB658" s="263"/>
      <c r="OLC658" s="263"/>
      <c r="OLD658" s="263"/>
      <c r="OLE658" s="263"/>
      <c r="OLF658" s="263"/>
      <c r="OLG658" s="263"/>
      <c r="OLH658" s="263"/>
      <c r="OLI658" s="282"/>
      <c r="OLJ658" s="275"/>
      <c r="OLK658" s="275"/>
      <c r="OLL658" s="263"/>
      <c r="OLM658" s="263"/>
      <c r="OLN658" s="263"/>
      <c r="OLO658" s="263"/>
      <c r="OLP658" s="263"/>
      <c r="OLQ658" s="269"/>
      <c r="OLR658" s="263"/>
      <c r="OLS658" s="263"/>
      <c r="OLT658" s="263"/>
      <c r="OLU658" s="263"/>
      <c r="OLV658" s="263"/>
      <c r="OLW658" s="263"/>
      <c r="OLX658" s="263"/>
      <c r="OLY658" s="263"/>
      <c r="OLZ658" s="263"/>
      <c r="OMA658" s="263"/>
      <c r="OMB658" s="282"/>
      <c r="OMC658" s="275"/>
      <c r="OMD658" s="275"/>
      <c r="OME658" s="263"/>
      <c r="OMF658" s="263"/>
      <c r="OMG658" s="263"/>
      <c r="OMH658" s="263"/>
      <c r="OMI658" s="263"/>
      <c r="OMJ658" s="269"/>
      <c r="OMK658" s="263"/>
      <c r="OML658" s="263"/>
      <c r="OMM658" s="263"/>
      <c r="OMN658" s="263"/>
      <c r="OMO658" s="263"/>
      <c r="OMP658" s="263"/>
      <c r="OMQ658" s="263"/>
      <c r="OMR658" s="263"/>
      <c r="OMS658" s="263"/>
      <c r="OMT658" s="263"/>
      <c r="OMU658" s="282"/>
      <c r="OMV658" s="275"/>
      <c r="OMW658" s="275"/>
      <c r="OMX658" s="263"/>
      <c r="OMY658" s="263"/>
      <c r="OMZ658" s="263"/>
      <c r="ONA658" s="263"/>
      <c r="ONB658" s="263"/>
      <c r="ONC658" s="269"/>
      <c r="OND658" s="263"/>
      <c r="ONE658" s="263"/>
      <c r="ONF658" s="263"/>
      <c r="ONG658" s="263"/>
      <c r="ONH658" s="263"/>
      <c r="ONI658" s="263"/>
      <c r="ONJ658" s="263"/>
      <c r="ONK658" s="263"/>
      <c r="ONL658" s="263"/>
      <c r="ONM658" s="263"/>
      <c r="ONN658" s="282"/>
      <c r="ONO658" s="275"/>
      <c r="ONP658" s="275"/>
      <c r="ONQ658" s="263"/>
      <c r="ONR658" s="263"/>
      <c r="ONS658" s="263"/>
      <c r="ONT658" s="263"/>
      <c r="ONU658" s="263"/>
      <c r="ONV658" s="269"/>
      <c r="ONW658" s="263"/>
      <c r="ONX658" s="263"/>
      <c r="ONY658" s="263"/>
      <c r="ONZ658" s="263"/>
      <c r="OOA658" s="263"/>
      <c r="OOB658" s="263"/>
      <c r="OOC658" s="263"/>
      <c r="OOD658" s="263"/>
      <c r="OOE658" s="263"/>
      <c r="OOF658" s="263"/>
      <c r="OOG658" s="282"/>
      <c r="OOH658" s="275"/>
      <c r="OOI658" s="275"/>
      <c r="OOJ658" s="263"/>
      <c r="OOK658" s="263"/>
      <c r="OOL658" s="263"/>
      <c r="OOM658" s="263"/>
      <c r="OON658" s="263"/>
      <c r="OOO658" s="269"/>
      <c r="OOP658" s="263"/>
      <c r="OOQ658" s="263"/>
      <c r="OOR658" s="263"/>
      <c r="OOS658" s="263"/>
      <c r="OOT658" s="263"/>
      <c r="OOU658" s="263"/>
      <c r="OOV658" s="263"/>
      <c r="OOW658" s="263"/>
      <c r="OOX658" s="263"/>
      <c r="OOY658" s="263"/>
      <c r="OOZ658" s="282"/>
      <c r="OPA658" s="275"/>
      <c r="OPB658" s="275"/>
      <c r="OPC658" s="263"/>
      <c r="OPD658" s="263"/>
      <c r="OPE658" s="263"/>
      <c r="OPF658" s="263"/>
      <c r="OPG658" s="263"/>
      <c r="OPH658" s="269"/>
      <c r="OPI658" s="263"/>
      <c r="OPJ658" s="263"/>
      <c r="OPK658" s="263"/>
      <c r="OPL658" s="263"/>
      <c r="OPM658" s="263"/>
      <c r="OPN658" s="263"/>
      <c r="OPO658" s="263"/>
      <c r="OPP658" s="263"/>
      <c r="OPQ658" s="263"/>
      <c r="OPR658" s="263"/>
      <c r="OPS658" s="282"/>
      <c r="OPT658" s="275"/>
      <c r="OPU658" s="275"/>
      <c r="OPV658" s="263"/>
      <c r="OPW658" s="263"/>
      <c r="OPX658" s="263"/>
      <c r="OPY658" s="263"/>
      <c r="OPZ658" s="263"/>
      <c r="OQA658" s="269"/>
      <c r="OQB658" s="263"/>
      <c r="OQC658" s="263"/>
      <c r="OQD658" s="263"/>
      <c r="OQE658" s="263"/>
      <c r="OQF658" s="263"/>
      <c r="OQG658" s="263"/>
      <c r="OQH658" s="263"/>
      <c r="OQI658" s="263"/>
      <c r="OQJ658" s="263"/>
      <c r="OQK658" s="263"/>
      <c r="OQL658" s="282"/>
      <c r="OQM658" s="275"/>
      <c r="OQN658" s="275"/>
      <c r="OQO658" s="263"/>
      <c r="OQP658" s="263"/>
      <c r="OQQ658" s="263"/>
      <c r="OQR658" s="263"/>
      <c r="OQS658" s="263"/>
      <c r="OQT658" s="269"/>
      <c r="OQU658" s="263"/>
      <c r="OQV658" s="263"/>
      <c r="OQW658" s="263"/>
      <c r="OQX658" s="263"/>
      <c r="OQY658" s="263"/>
      <c r="OQZ658" s="263"/>
      <c r="ORA658" s="263"/>
      <c r="ORB658" s="263"/>
      <c r="ORC658" s="263"/>
      <c r="ORD658" s="263"/>
      <c r="ORE658" s="282"/>
      <c r="ORF658" s="275"/>
      <c r="ORG658" s="275"/>
      <c r="ORH658" s="263"/>
      <c r="ORI658" s="263"/>
      <c r="ORJ658" s="263"/>
      <c r="ORK658" s="263"/>
      <c r="ORL658" s="263"/>
      <c r="ORM658" s="269"/>
      <c r="ORN658" s="263"/>
      <c r="ORO658" s="263"/>
      <c r="ORP658" s="263"/>
      <c r="ORQ658" s="263"/>
      <c r="ORR658" s="263"/>
      <c r="ORS658" s="263"/>
      <c r="ORT658" s="263"/>
      <c r="ORU658" s="263"/>
      <c r="ORV658" s="263"/>
      <c r="ORW658" s="263"/>
      <c r="ORX658" s="282"/>
      <c r="ORY658" s="275"/>
      <c r="ORZ658" s="275"/>
      <c r="OSA658" s="263"/>
      <c r="OSB658" s="263"/>
      <c r="OSC658" s="263"/>
      <c r="OSD658" s="263"/>
      <c r="OSE658" s="263"/>
      <c r="OSF658" s="269"/>
      <c r="OSG658" s="263"/>
      <c r="OSH658" s="263"/>
      <c r="OSI658" s="263"/>
      <c r="OSJ658" s="263"/>
      <c r="OSK658" s="263"/>
      <c r="OSL658" s="263"/>
      <c r="OSM658" s="263"/>
      <c r="OSN658" s="263"/>
      <c r="OSO658" s="263"/>
      <c r="OSP658" s="263"/>
      <c r="OSQ658" s="282"/>
      <c r="OSR658" s="275"/>
      <c r="OSS658" s="275"/>
      <c r="OST658" s="263"/>
      <c r="OSU658" s="263"/>
      <c r="OSV658" s="263"/>
      <c r="OSW658" s="263"/>
      <c r="OSX658" s="263"/>
      <c r="OSY658" s="269"/>
      <c r="OSZ658" s="263"/>
      <c r="OTA658" s="263"/>
      <c r="OTB658" s="263"/>
      <c r="OTC658" s="263"/>
      <c r="OTD658" s="263"/>
      <c r="OTE658" s="263"/>
      <c r="OTF658" s="263"/>
      <c r="OTG658" s="263"/>
      <c r="OTH658" s="263"/>
      <c r="OTI658" s="263"/>
      <c r="OTJ658" s="282"/>
      <c r="OTK658" s="275"/>
      <c r="OTL658" s="275"/>
      <c r="OTM658" s="263"/>
      <c r="OTN658" s="263"/>
      <c r="OTO658" s="263"/>
      <c r="OTP658" s="263"/>
      <c r="OTQ658" s="263"/>
      <c r="OTR658" s="269"/>
      <c r="OTS658" s="263"/>
      <c r="OTT658" s="263"/>
      <c r="OTU658" s="263"/>
      <c r="OTV658" s="263"/>
      <c r="OTW658" s="263"/>
      <c r="OTX658" s="263"/>
      <c r="OTY658" s="263"/>
      <c r="OTZ658" s="263"/>
      <c r="OUA658" s="263"/>
      <c r="OUB658" s="263"/>
      <c r="OUC658" s="282"/>
      <c r="OUD658" s="275"/>
      <c r="OUE658" s="275"/>
      <c r="OUF658" s="263"/>
      <c r="OUG658" s="263"/>
      <c r="OUH658" s="263"/>
      <c r="OUI658" s="263"/>
      <c r="OUJ658" s="263"/>
      <c r="OUK658" s="269"/>
      <c r="OUL658" s="263"/>
      <c r="OUM658" s="263"/>
      <c r="OUN658" s="263"/>
      <c r="OUO658" s="263"/>
      <c r="OUP658" s="263"/>
      <c r="OUQ658" s="263"/>
      <c r="OUR658" s="263"/>
      <c r="OUS658" s="263"/>
      <c r="OUT658" s="263"/>
      <c r="OUU658" s="263"/>
      <c r="OUV658" s="282"/>
      <c r="OUW658" s="275"/>
      <c r="OUX658" s="275"/>
      <c r="OUY658" s="263"/>
      <c r="OUZ658" s="263"/>
      <c r="OVA658" s="263"/>
      <c r="OVB658" s="263"/>
      <c r="OVC658" s="263"/>
      <c r="OVD658" s="269"/>
      <c r="OVE658" s="263"/>
      <c r="OVF658" s="263"/>
      <c r="OVG658" s="263"/>
      <c r="OVH658" s="263"/>
      <c r="OVI658" s="263"/>
      <c r="OVJ658" s="263"/>
      <c r="OVK658" s="263"/>
      <c r="OVL658" s="263"/>
      <c r="OVM658" s="263"/>
      <c r="OVN658" s="263"/>
      <c r="OVO658" s="282"/>
      <c r="OVP658" s="275"/>
      <c r="OVQ658" s="275"/>
      <c r="OVR658" s="263"/>
      <c r="OVS658" s="263"/>
      <c r="OVT658" s="263"/>
      <c r="OVU658" s="263"/>
      <c r="OVV658" s="263"/>
      <c r="OVW658" s="269"/>
      <c r="OVX658" s="263"/>
      <c r="OVY658" s="263"/>
      <c r="OVZ658" s="263"/>
      <c r="OWA658" s="263"/>
      <c r="OWB658" s="263"/>
      <c r="OWC658" s="263"/>
      <c r="OWD658" s="263"/>
      <c r="OWE658" s="263"/>
      <c r="OWF658" s="263"/>
      <c r="OWG658" s="263"/>
      <c r="OWH658" s="282"/>
      <c r="OWI658" s="275"/>
      <c r="OWJ658" s="275"/>
      <c r="OWK658" s="263"/>
      <c r="OWL658" s="263"/>
      <c r="OWM658" s="263"/>
      <c r="OWN658" s="263"/>
      <c r="OWO658" s="263"/>
      <c r="OWP658" s="269"/>
      <c r="OWQ658" s="263"/>
      <c r="OWR658" s="263"/>
      <c r="OWS658" s="263"/>
      <c r="OWT658" s="263"/>
      <c r="OWU658" s="263"/>
      <c r="OWV658" s="263"/>
      <c r="OWW658" s="263"/>
      <c r="OWX658" s="263"/>
      <c r="OWY658" s="263"/>
      <c r="OWZ658" s="263"/>
      <c r="OXA658" s="282"/>
      <c r="OXB658" s="275"/>
      <c r="OXC658" s="275"/>
      <c r="OXD658" s="263"/>
      <c r="OXE658" s="263"/>
      <c r="OXF658" s="263"/>
      <c r="OXG658" s="263"/>
      <c r="OXH658" s="263"/>
      <c r="OXI658" s="269"/>
      <c r="OXJ658" s="263"/>
      <c r="OXK658" s="263"/>
      <c r="OXL658" s="263"/>
      <c r="OXM658" s="263"/>
      <c r="OXN658" s="263"/>
      <c r="OXO658" s="263"/>
      <c r="OXP658" s="263"/>
      <c r="OXQ658" s="263"/>
      <c r="OXR658" s="263"/>
      <c r="OXS658" s="263"/>
      <c r="OXT658" s="282"/>
      <c r="OXU658" s="275"/>
      <c r="OXV658" s="275"/>
      <c r="OXW658" s="263"/>
      <c r="OXX658" s="263"/>
      <c r="OXY658" s="263"/>
      <c r="OXZ658" s="263"/>
      <c r="OYA658" s="263"/>
      <c r="OYB658" s="269"/>
      <c r="OYC658" s="263"/>
      <c r="OYD658" s="263"/>
      <c r="OYE658" s="263"/>
      <c r="OYF658" s="263"/>
      <c r="OYG658" s="263"/>
      <c r="OYH658" s="263"/>
      <c r="OYI658" s="263"/>
      <c r="OYJ658" s="263"/>
      <c r="OYK658" s="263"/>
      <c r="OYL658" s="263"/>
      <c r="OYM658" s="282"/>
      <c r="OYN658" s="275"/>
      <c r="OYO658" s="275"/>
      <c r="OYP658" s="263"/>
      <c r="OYQ658" s="263"/>
      <c r="OYR658" s="263"/>
      <c r="OYS658" s="263"/>
      <c r="OYT658" s="263"/>
      <c r="OYU658" s="269"/>
      <c r="OYV658" s="263"/>
      <c r="OYW658" s="263"/>
      <c r="OYX658" s="263"/>
      <c r="OYY658" s="263"/>
      <c r="OYZ658" s="263"/>
      <c r="OZA658" s="263"/>
      <c r="OZB658" s="263"/>
      <c r="OZC658" s="263"/>
      <c r="OZD658" s="263"/>
      <c r="OZE658" s="263"/>
      <c r="OZF658" s="282"/>
      <c r="OZG658" s="275"/>
      <c r="OZH658" s="275"/>
      <c r="OZI658" s="263"/>
      <c r="OZJ658" s="263"/>
      <c r="OZK658" s="263"/>
      <c r="OZL658" s="263"/>
      <c r="OZM658" s="263"/>
      <c r="OZN658" s="269"/>
      <c r="OZO658" s="263"/>
      <c r="OZP658" s="263"/>
      <c r="OZQ658" s="263"/>
      <c r="OZR658" s="263"/>
      <c r="OZS658" s="263"/>
      <c r="OZT658" s="263"/>
      <c r="OZU658" s="263"/>
      <c r="OZV658" s="263"/>
      <c r="OZW658" s="263"/>
      <c r="OZX658" s="263"/>
      <c r="OZY658" s="282"/>
      <c r="OZZ658" s="275"/>
      <c r="PAA658" s="275"/>
      <c r="PAB658" s="263"/>
      <c r="PAC658" s="263"/>
      <c r="PAD658" s="263"/>
      <c r="PAE658" s="263"/>
      <c r="PAF658" s="263"/>
      <c r="PAG658" s="269"/>
      <c r="PAH658" s="263"/>
      <c r="PAI658" s="263"/>
      <c r="PAJ658" s="263"/>
      <c r="PAK658" s="263"/>
      <c r="PAL658" s="263"/>
      <c r="PAM658" s="263"/>
      <c r="PAN658" s="263"/>
      <c r="PAO658" s="263"/>
      <c r="PAP658" s="263"/>
      <c r="PAQ658" s="263"/>
      <c r="PAR658" s="282"/>
      <c r="PAS658" s="275"/>
      <c r="PAT658" s="275"/>
      <c r="PAU658" s="263"/>
      <c r="PAV658" s="263"/>
      <c r="PAW658" s="263"/>
      <c r="PAX658" s="263"/>
      <c r="PAY658" s="263"/>
      <c r="PAZ658" s="269"/>
      <c r="PBA658" s="263"/>
      <c r="PBB658" s="263"/>
      <c r="PBC658" s="263"/>
      <c r="PBD658" s="263"/>
      <c r="PBE658" s="263"/>
      <c r="PBF658" s="263"/>
      <c r="PBG658" s="263"/>
      <c r="PBH658" s="263"/>
      <c r="PBI658" s="263"/>
      <c r="PBJ658" s="263"/>
      <c r="PBK658" s="282"/>
      <c r="PBL658" s="275"/>
      <c r="PBM658" s="275"/>
      <c r="PBN658" s="263"/>
      <c r="PBO658" s="263"/>
      <c r="PBP658" s="263"/>
      <c r="PBQ658" s="263"/>
      <c r="PBR658" s="263"/>
      <c r="PBS658" s="269"/>
      <c r="PBT658" s="263"/>
      <c r="PBU658" s="263"/>
      <c r="PBV658" s="263"/>
      <c r="PBW658" s="263"/>
      <c r="PBX658" s="263"/>
      <c r="PBY658" s="263"/>
      <c r="PBZ658" s="263"/>
      <c r="PCA658" s="263"/>
      <c r="PCB658" s="263"/>
      <c r="PCC658" s="263"/>
      <c r="PCD658" s="282"/>
      <c r="PCE658" s="275"/>
      <c r="PCF658" s="275"/>
      <c r="PCG658" s="263"/>
      <c r="PCH658" s="263"/>
      <c r="PCI658" s="263"/>
      <c r="PCJ658" s="263"/>
      <c r="PCK658" s="263"/>
      <c r="PCL658" s="269"/>
      <c r="PCM658" s="263"/>
      <c r="PCN658" s="263"/>
      <c r="PCO658" s="263"/>
      <c r="PCP658" s="263"/>
      <c r="PCQ658" s="263"/>
      <c r="PCR658" s="263"/>
      <c r="PCS658" s="263"/>
      <c r="PCT658" s="263"/>
      <c r="PCU658" s="263"/>
      <c r="PCV658" s="263"/>
      <c r="PCW658" s="282"/>
      <c r="PCX658" s="275"/>
      <c r="PCY658" s="275"/>
      <c r="PCZ658" s="263"/>
      <c r="PDA658" s="263"/>
      <c r="PDB658" s="263"/>
      <c r="PDC658" s="263"/>
      <c r="PDD658" s="263"/>
      <c r="PDE658" s="269"/>
      <c r="PDF658" s="263"/>
      <c r="PDG658" s="263"/>
      <c r="PDH658" s="263"/>
      <c r="PDI658" s="263"/>
      <c r="PDJ658" s="263"/>
      <c r="PDK658" s="263"/>
      <c r="PDL658" s="263"/>
      <c r="PDM658" s="263"/>
      <c r="PDN658" s="263"/>
      <c r="PDO658" s="263"/>
      <c r="PDP658" s="282"/>
      <c r="PDQ658" s="275"/>
      <c r="PDR658" s="275"/>
      <c r="PDS658" s="263"/>
      <c r="PDT658" s="263"/>
      <c r="PDU658" s="263"/>
      <c r="PDV658" s="263"/>
      <c r="PDW658" s="263"/>
      <c r="PDX658" s="269"/>
      <c r="PDY658" s="263"/>
      <c r="PDZ658" s="263"/>
      <c r="PEA658" s="263"/>
      <c r="PEB658" s="263"/>
      <c r="PEC658" s="263"/>
      <c r="PED658" s="263"/>
      <c r="PEE658" s="263"/>
      <c r="PEF658" s="263"/>
      <c r="PEG658" s="263"/>
      <c r="PEH658" s="263"/>
      <c r="PEI658" s="282"/>
      <c r="PEJ658" s="275"/>
      <c r="PEK658" s="275"/>
      <c r="PEL658" s="263"/>
      <c r="PEM658" s="263"/>
      <c r="PEN658" s="263"/>
      <c r="PEO658" s="263"/>
      <c r="PEP658" s="263"/>
      <c r="PEQ658" s="269"/>
      <c r="PER658" s="263"/>
      <c r="PES658" s="263"/>
      <c r="PET658" s="263"/>
      <c r="PEU658" s="263"/>
      <c r="PEV658" s="263"/>
      <c r="PEW658" s="263"/>
      <c r="PEX658" s="263"/>
      <c r="PEY658" s="263"/>
      <c r="PEZ658" s="263"/>
      <c r="PFA658" s="263"/>
      <c r="PFB658" s="282"/>
      <c r="PFC658" s="275"/>
      <c r="PFD658" s="275"/>
      <c r="PFE658" s="263"/>
      <c r="PFF658" s="263"/>
      <c r="PFG658" s="263"/>
      <c r="PFH658" s="263"/>
      <c r="PFI658" s="263"/>
      <c r="PFJ658" s="269"/>
      <c r="PFK658" s="263"/>
      <c r="PFL658" s="263"/>
      <c r="PFM658" s="263"/>
      <c r="PFN658" s="263"/>
      <c r="PFO658" s="263"/>
      <c r="PFP658" s="263"/>
      <c r="PFQ658" s="263"/>
      <c r="PFR658" s="263"/>
      <c r="PFS658" s="263"/>
      <c r="PFT658" s="263"/>
      <c r="PFU658" s="282"/>
      <c r="PFV658" s="275"/>
      <c r="PFW658" s="275"/>
      <c r="PFX658" s="263"/>
      <c r="PFY658" s="263"/>
      <c r="PFZ658" s="263"/>
      <c r="PGA658" s="263"/>
      <c r="PGB658" s="263"/>
      <c r="PGC658" s="269"/>
      <c r="PGD658" s="263"/>
      <c r="PGE658" s="263"/>
      <c r="PGF658" s="263"/>
      <c r="PGG658" s="263"/>
      <c r="PGH658" s="263"/>
      <c r="PGI658" s="263"/>
      <c r="PGJ658" s="263"/>
      <c r="PGK658" s="263"/>
      <c r="PGL658" s="263"/>
      <c r="PGM658" s="263"/>
      <c r="PGN658" s="282"/>
      <c r="PGO658" s="275"/>
      <c r="PGP658" s="275"/>
      <c r="PGQ658" s="263"/>
      <c r="PGR658" s="263"/>
      <c r="PGS658" s="263"/>
      <c r="PGT658" s="263"/>
      <c r="PGU658" s="263"/>
      <c r="PGV658" s="269"/>
      <c r="PGW658" s="263"/>
      <c r="PGX658" s="263"/>
      <c r="PGY658" s="263"/>
      <c r="PGZ658" s="263"/>
      <c r="PHA658" s="263"/>
      <c r="PHB658" s="263"/>
      <c r="PHC658" s="263"/>
      <c r="PHD658" s="263"/>
      <c r="PHE658" s="263"/>
      <c r="PHF658" s="263"/>
      <c r="PHG658" s="282"/>
      <c r="PHH658" s="275"/>
      <c r="PHI658" s="275"/>
      <c r="PHJ658" s="263"/>
      <c r="PHK658" s="263"/>
      <c r="PHL658" s="263"/>
      <c r="PHM658" s="263"/>
      <c r="PHN658" s="263"/>
      <c r="PHO658" s="269"/>
      <c r="PHP658" s="263"/>
      <c r="PHQ658" s="263"/>
      <c r="PHR658" s="263"/>
      <c r="PHS658" s="263"/>
      <c r="PHT658" s="263"/>
      <c r="PHU658" s="263"/>
      <c r="PHV658" s="263"/>
      <c r="PHW658" s="263"/>
      <c r="PHX658" s="263"/>
      <c r="PHY658" s="263"/>
      <c r="PHZ658" s="282"/>
      <c r="PIA658" s="275"/>
      <c r="PIB658" s="275"/>
      <c r="PIC658" s="263"/>
      <c r="PID658" s="263"/>
      <c r="PIE658" s="263"/>
      <c r="PIF658" s="263"/>
      <c r="PIG658" s="263"/>
      <c r="PIH658" s="269"/>
      <c r="PII658" s="263"/>
      <c r="PIJ658" s="263"/>
      <c r="PIK658" s="263"/>
      <c r="PIL658" s="263"/>
      <c r="PIM658" s="263"/>
      <c r="PIN658" s="263"/>
      <c r="PIO658" s="263"/>
      <c r="PIP658" s="263"/>
      <c r="PIQ658" s="263"/>
      <c r="PIR658" s="263"/>
      <c r="PIS658" s="282"/>
      <c r="PIT658" s="275"/>
      <c r="PIU658" s="275"/>
      <c r="PIV658" s="263"/>
      <c r="PIW658" s="263"/>
      <c r="PIX658" s="263"/>
      <c r="PIY658" s="263"/>
      <c r="PIZ658" s="263"/>
      <c r="PJA658" s="269"/>
      <c r="PJB658" s="263"/>
      <c r="PJC658" s="263"/>
      <c r="PJD658" s="263"/>
      <c r="PJE658" s="263"/>
      <c r="PJF658" s="263"/>
      <c r="PJG658" s="263"/>
      <c r="PJH658" s="263"/>
      <c r="PJI658" s="263"/>
      <c r="PJJ658" s="263"/>
      <c r="PJK658" s="263"/>
      <c r="PJL658" s="282"/>
      <c r="PJM658" s="275"/>
      <c r="PJN658" s="275"/>
      <c r="PJO658" s="263"/>
      <c r="PJP658" s="263"/>
      <c r="PJQ658" s="263"/>
      <c r="PJR658" s="263"/>
      <c r="PJS658" s="263"/>
      <c r="PJT658" s="269"/>
      <c r="PJU658" s="263"/>
      <c r="PJV658" s="263"/>
      <c r="PJW658" s="263"/>
      <c r="PJX658" s="263"/>
      <c r="PJY658" s="263"/>
      <c r="PJZ658" s="263"/>
      <c r="PKA658" s="263"/>
      <c r="PKB658" s="263"/>
      <c r="PKC658" s="263"/>
      <c r="PKD658" s="263"/>
      <c r="PKE658" s="282"/>
      <c r="PKF658" s="275"/>
      <c r="PKG658" s="275"/>
      <c r="PKH658" s="263"/>
      <c r="PKI658" s="263"/>
      <c r="PKJ658" s="263"/>
      <c r="PKK658" s="263"/>
      <c r="PKL658" s="263"/>
      <c r="PKM658" s="269"/>
      <c r="PKN658" s="263"/>
      <c r="PKO658" s="263"/>
      <c r="PKP658" s="263"/>
      <c r="PKQ658" s="263"/>
      <c r="PKR658" s="263"/>
      <c r="PKS658" s="263"/>
      <c r="PKT658" s="263"/>
      <c r="PKU658" s="263"/>
      <c r="PKV658" s="263"/>
      <c r="PKW658" s="263"/>
      <c r="PKX658" s="282"/>
      <c r="PKY658" s="275"/>
      <c r="PKZ658" s="275"/>
      <c r="PLA658" s="263"/>
      <c r="PLB658" s="263"/>
      <c r="PLC658" s="263"/>
      <c r="PLD658" s="263"/>
      <c r="PLE658" s="263"/>
      <c r="PLF658" s="269"/>
      <c r="PLG658" s="263"/>
      <c r="PLH658" s="263"/>
      <c r="PLI658" s="263"/>
      <c r="PLJ658" s="263"/>
      <c r="PLK658" s="263"/>
      <c r="PLL658" s="263"/>
      <c r="PLM658" s="263"/>
      <c r="PLN658" s="263"/>
      <c r="PLO658" s="263"/>
      <c r="PLP658" s="263"/>
      <c r="PLQ658" s="282"/>
      <c r="PLR658" s="275"/>
      <c r="PLS658" s="275"/>
      <c r="PLT658" s="263"/>
      <c r="PLU658" s="263"/>
      <c r="PLV658" s="263"/>
      <c r="PLW658" s="263"/>
      <c r="PLX658" s="263"/>
      <c r="PLY658" s="269"/>
      <c r="PLZ658" s="263"/>
      <c r="PMA658" s="263"/>
      <c r="PMB658" s="263"/>
      <c r="PMC658" s="263"/>
      <c r="PMD658" s="263"/>
      <c r="PME658" s="263"/>
      <c r="PMF658" s="263"/>
      <c r="PMG658" s="263"/>
      <c r="PMH658" s="263"/>
      <c r="PMI658" s="263"/>
      <c r="PMJ658" s="282"/>
      <c r="PMK658" s="275"/>
      <c r="PML658" s="275"/>
      <c r="PMM658" s="263"/>
      <c r="PMN658" s="263"/>
      <c r="PMO658" s="263"/>
      <c r="PMP658" s="263"/>
      <c r="PMQ658" s="263"/>
      <c r="PMR658" s="269"/>
      <c r="PMS658" s="263"/>
      <c r="PMT658" s="263"/>
      <c r="PMU658" s="263"/>
      <c r="PMV658" s="263"/>
      <c r="PMW658" s="263"/>
      <c r="PMX658" s="263"/>
      <c r="PMY658" s="263"/>
      <c r="PMZ658" s="263"/>
      <c r="PNA658" s="263"/>
      <c r="PNB658" s="263"/>
      <c r="PNC658" s="282"/>
      <c r="PND658" s="275"/>
      <c r="PNE658" s="275"/>
      <c r="PNF658" s="263"/>
      <c r="PNG658" s="263"/>
      <c r="PNH658" s="263"/>
      <c r="PNI658" s="263"/>
      <c r="PNJ658" s="263"/>
      <c r="PNK658" s="269"/>
      <c r="PNL658" s="263"/>
      <c r="PNM658" s="263"/>
      <c r="PNN658" s="263"/>
      <c r="PNO658" s="263"/>
      <c r="PNP658" s="263"/>
      <c r="PNQ658" s="263"/>
      <c r="PNR658" s="263"/>
      <c r="PNS658" s="263"/>
      <c r="PNT658" s="263"/>
      <c r="PNU658" s="263"/>
      <c r="PNV658" s="282"/>
      <c r="PNW658" s="275"/>
      <c r="PNX658" s="275"/>
      <c r="PNY658" s="263"/>
      <c r="PNZ658" s="263"/>
      <c r="POA658" s="263"/>
      <c r="POB658" s="263"/>
      <c r="POC658" s="263"/>
      <c r="POD658" s="269"/>
      <c r="POE658" s="263"/>
      <c r="POF658" s="263"/>
      <c r="POG658" s="263"/>
      <c r="POH658" s="263"/>
      <c r="POI658" s="263"/>
      <c r="POJ658" s="263"/>
      <c r="POK658" s="263"/>
      <c r="POL658" s="263"/>
      <c r="POM658" s="263"/>
      <c r="PON658" s="263"/>
      <c r="POO658" s="282"/>
      <c r="POP658" s="275"/>
      <c r="POQ658" s="275"/>
      <c r="POR658" s="263"/>
      <c r="POS658" s="263"/>
      <c r="POT658" s="263"/>
      <c r="POU658" s="263"/>
      <c r="POV658" s="263"/>
      <c r="POW658" s="269"/>
      <c r="POX658" s="263"/>
      <c r="POY658" s="263"/>
      <c r="POZ658" s="263"/>
      <c r="PPA658" s="263"/>
      <c r="PPB658" s="263"/>
      <c r="PPC658" s="263"/>
      <c r="PPD658" s="263"/>
      <c r="PPE658" s="263"/>
      <c r="PPF658" s="263"/>
      <c r="PPG658" s="263"/>
      <c r="PPH658" s="282"/>
      <c r="PPI658" s="275"/>
      <c r="PPJ658" s="275"/>
      <c r="PPK658" s="263"/>
      <c r="PPL658" s="263"/>
      <c r="PPM658" s="263"/>
      <c r="PPN658" s="263"/>
      <c r="PPO658" s="263"/>
      <c r="PPP658" s="269"/>
      <c r="PPQ658" s="263"/>
      <c r="PPR658" s="263"/>
      <c r="PPS658" s="263"/>
      <c r="PPT658" s="263"/>
      <c r="PPU658" s="263"/>
      <c r="PPV658" s="263"/>
      <c r="PPW658" s="263"/>
      <c r="PPX658" s="263"/>
      <c r="PPY658" s="263"/>
      <c r="PPZ658" s="263"/>
      <c r="PQA658" s="282"/>
      <c r="PQB658" s="275"/>
      <c r="PQC658" s="275"/>
      <c r="PQD658" s="263"/>
      <c r="PQE658" s="263"/>
      <c r="PQF658" s="263"/>
      <c r="PQG658" s="263"/>
      <c r="PQH658" s="263"/>
      <c r="PQI658" s="269"/>
      <c r="PQJ658" s="263"/>
      <c r="PQK658" s="263"/>
      <c r="PQL658" s="263"/>
      <c r="PQM658" s="263"/>
      <c r="PQN658" s="263"/>
      <c r="PQO658" s="263"/>
      <c r="PQP658" s="263"/>
      <c r="PQQ658" s="263"/>
      <c r="PQR658" s="263"/>
      <c r="PQS658" s="263"/>
      <c r="PQT658" s="282"/>
      <c r="PQU658" s="275"/>
      <c r="PQV658" s="275"/>
      <c r="PQW658" s="263"/>
      <c r="PQX658" s="263"/>
      <c r="PQY658" s="263"/>
      <c r="PQZ658" s="263"/>
      <c r="PRA658" s="263"/>
      <c r="PRB658" s="269"/>
      <c r="PRC658" s="263"/>
      <c r="PRD658" s="263"/>
      <c r="PRE658" s="263"/>
      <c r="PRF658" s="263"/>
      <c r="PRG658" s="263"/>
      <c r="PRH658" s="263"/>
      <c r="PRI658" s="263"/>
      <c r="PRJ658" s="263"/>
      <c r="PRK658" s="263"/>
      <c r="PRL658" s="263"/>
      <c r="PRM658" s="282"/>
      <c r="PRN658" s="275"/>
      <c r="PRO658" s="275"/>
      <c r="PRP658" s="263"/>
      <c r="PRQ658" s="263"/>
      <c r="PRR658" s="263"/>
      <c r="PRS658" s="263"/>
      <c r="PRT658" s="263"/>
      <c r="PRU658" s="269"/>
      <c r="PRV658" s="263"/>
      <c r="PRW658" s="263"/>
      <c r="PRX658" s="263"/>
      <c r="PRY658" s="263"/>
      <c r="PRZ658" s="263"/>
      <c r="PSA658" s="263"/>
      <c r="PSB658" s="263"/>
      <c r="PSC658" s="263"/>
      <c r="PSD658" s="263"/>
      <c r="PSE658" s="263"/>
      <c r="PSF658" s="282"/>
      <c r="PSG658" s="275"/>
      <c r="PSH658" s="275"/>
      <c r="PSI658" s="263"/>
      <c r="PSJ658" s="263"/>
      <c r="PSK658" s="263"/>
      <c r="PSL658" s="263"/>
      <c r="PSM658" s="263"/>
      <c r="PSN658" s="269"/>
      <c r="PSO658" s="263"/>
      <c r="PSP658" s="263"/>
      <c r="PSQ658" s="263"/>
      <c r="PSR658" s="263"/>
      <c r="PSS658" s="263"/>
      <c r="PST658" s="263"/>
      <c r="PSU658" s="263"/>
      <c r="PSV658" s="263"/>
      <c r="PSW658" s="263"/>
      <c r="PSX658" s="263"/>
      <c r="PSY658" s="282"/>
      <c r="PSZ658" s="275"/>
      <c r="PTA658" s="275"/>
      <c r="PTB658" s="263"/>
      <c r="PTC658" s="263"/>
      <c r="PTD658" s="263"/>
      <c r="PTE658" s="263"/>
      <c r="PTF658" s="263"/>
      <c r="PTG658" s="269"/>
      <c r="PTH658" s="263"/>
      <c r="PTI658" s="263"/>
      <c r="PTJ658" s="263"/>
      <c r="PTK658" s="263"/>
      <c r="PTL658" s="263"/>
      <c r="PTM658" s="263"/>
      <c r="PTN658" s="263"/>
      <c r="PTO658" s="263"/>
      <c r="PTP658" s="263"/>
      <c r="PTQ658" s="263"/>
      <c r="PTR658" s="282"/>
      <c r="PTS658" s="275"/>
      <c r="PTT658" s="275"/>
      <c r="PTU658" s="263"/>
      <c r="PTV658" s="263"/>
      <c r="PTW658" s="263"/>
      <c r="PTX658" s="263"/>
      <c r="PTY658" s="263"/>
      <c r="PTZ658" s="269"/>
      <c r="PUA658" s="263"/>
      <c r="PUB658" s="263"/>
      <c r="PUC658" s="263"/>
      <c r="PUD658" s="263"/>
      <c r="PUE658" s="263"/>
      <c r="PUF658" s="263"/>
      <c r="PUG658" s="263"/>
      <c r="PUH658" s="263"/>
      <c r="PUI658" s="263"/>
      <c r="PUJ658" s="263"/>
      <c r="PUK658" s="282"/>
      <c r="PUL658" s="275"/>
      <c r="PUM658" s="275"/>
      <c r="PUN658" s="263"/>
      <c r="PUO658" s="263"/>
      <c r="PUP658" s="263"/>
      <c r="PUQ658" s="263"/>
      <c r="PUR658" s="263"/>
      <c r="PUS658" s="269"/>
      <c r="PUT658" s="263"/>
      <c r="PUU658" s="263"/>
      <c r="PUV658" s="263"/>
      <c r="PUW658" s="263"/>
      <c r="PUX658" s="263"/>
      <c r="PUY658" s="263"/>
      <c r="PUZ658" s="263"/>
      <c r="PVA658" s="263"/>
      <c r="PVB658" s="263"/>
      <c r="PVC658" s="263"/>
      <c r="PVD658" s="282"/>
      <c r="PVE658" s="275"/>
      <c r="PVF658" s="275"/>
      <c r="PVG658" s="263"/>
      <c r="PVH658" s="263"/>
      <c r="PVI658" s="263"/>
      <c r="PVJ658" s="263"/>
      <c r="PVK658" s="263"/>
      <c r="PVL658" s="269"/>
      <c r="PVM658" s="263"/>
      <c r="PVN658" s="263"/>
      <c r="PVO658" s="263"/>
      <c r="PVP658" s="263"/>
      <c r="PVQ658" s="263"/>
      <c r="PVR658" s="263"/>
      <c r="PVS658" s="263"/>
      <c r="PVT658" s="263"/>
      <c r="PVU658" s="263"/>
      <c r="PVV658" s="263"/>
      <c r="PVW658" s="282"/>
      <c r="PVX658" s="275"/>
      <c r="PVY658" s="275"/>
      <c r="PVZ658" s="263"/>
      <c r="PWA658" s="263"/>
      <c r="PWB658" s="263"/>
      <c r="PWC658" s="263"/>
      <c r="PWD658" s="263"/>
      <c r="PWE658" s="269"/>
      <c r="PWF658" s="263"/>
      <c r="PWG658" s="263"/>
      <c r="PWH658" s="263"/>
      <c r="PWI658" s="263"/>
      <c r="PWJ658" s="263"/>
      <c r="PWK658" s="263"/>
      <c r="PWL658" s="263"/>
      <c r="PWM658" s="263"/>
      <c r="PWN658" s="263"/>
      <c r="PWO658" s="263"/>
      <c r="PWP658" s="282"/>
      <c r="PWQ658" s="275"/>
      <c r="PWR658" s="275"/>
      <c r="PWS658" s="263"/>
      <c r="PWT658" s="263"/>
      <c r="PWU658" s="263"/>
      <c r="PWV658" s="263"/>
      <c r="PWW658" s="263"/>
      <c r="PWX658" s="269"/>
      <c r="PWY658" s="263"/>
      <c r="PWZ658" s="263"/>
      <c r="PXA658" s="263"/>
      <c r="PXB658" s="263"/>
      <c r="PXC658" s="263"/>
      <c r="PXD658" s="263"/>
      <c r="PXE658" s="263"/>
      <c r="PXF658" s="263"/>
      <c r="PXG658" s="263"/>
      <c r="PXH658" s="263"/>
      <c r="PXI658" s="282"/>
      <c r="PXJ658" s="275"/>
      <c r="PXK658" s="275"/>
      <c r="PXL658" s="263"/>
      <c r="PXM658" s="263"/>
      <c r="PXN658" s="263"/>
      <c r="PXO658" s="263"/>
      <c r="PXP658" s="263"/>
      <c r="PXQ658" s="269"/>
      <c r="PXR658" s="263"/>
      <c r="PXS658" s="263"/>
      <c r="PXT658" s="263"/>
      <c r="PXU658" s="263"/>
      <c r="PXV658" s="263"/>
      <c r="PXW658" s="263"/>
      <c r="PXX658" s="263"/>
      <c r="PXY658" s="263"/>
      <c r="PXZ658" s="263"/>
      <c r="PYA658" s="263"/>
      <c r="PYB658" s="282"/>
      <c r="PYC658" s="275"/>
      <c r="PYD658" s="275"/>
      <c r="PYE658" s="263"/>
      <c r="PYF658" s="263"/>
      <c r="PYG658" s="263"/>
      <c r="PYH658" s="263"/>
      <c r="PYI658" s="263"/>
      <c r="PYJ658" s="269"/>
      <c r="PYK658" s="263"/>
      <c r="PYL658" s="263"/>
      <c r="PYM658" s="263"/>
      <c r="PYN658" s="263"/>
      <c r="PYO658" s="263"/>
      <c r="PYP658" s="263"/>
      <c r="PYQ658" s="263"/>
      <c r="PYR658" s="263"/>
      <c r="PYS658" s="263"/>
      <c r="PYT658" s="263"/>
      <c r="PYU658" s="282"/>
      <c r="PYV658" s="275"/>
      <c r="PYW658" s="275"/>
      <c r="PYX658" s="263"/>
      <c r="PYY658" s="263"/>
      <c r="PYZ658" s="263"/>
      <c r="PZA658" s="263"/>
      <c r="PZB658" s="263"/>
      <c r="PZC658" s="269"/>
      <c r="PZD658" s="263"/>
      <c r="PZE658" s="263"/>
      <c r="PZF658" s="263"/>
      <c r="PZG658" s="263"/>
      <c r="PZH658" s="263"/>
      <c r="PZI658" s="263"/>
      <c r="PZJ658" s="263"/>
      <c r="PZK658" s="263"/>
      <c r="PZL658" s="263"/>
      <c r="PZM658" s="263"/>
      <c r="PZN658" s="282"/>
      <c r="PZO658" s="275"/>
      <c r="PZP658" s="275"/>
      <c r="PZQ658" s="263"/>
      <c r="PZR658" s="263"/>
      <c r="PZS658" s="263"/>
      <c r="PZT658" s="263"/>
      <c r="PZU658" s="263"/>
      <c r="PZV658" s="269"/>
      <c r="PZW658" s="263"/>
      <c r="PZX658" s="263"/>
      <c r="PZY658" s="263"/>
      <c r="PZZ658" s="263"/>
      <c r="QAA658" s="263"/>
      <c r="QAB658" s="263"/>
      <c r="QAC658" s="263"/>
      <c r="QAD658" s="263"/>
      <c r="QAE658" s="263"/>
      <c r="QAF658" s="263"/>
      <c r="QAG658" s="282"/>
      <c r="QAH658" s="275"/>
      <c r="QAI658" s="275"/>
      <c r="QAJ658" s="263"/>
      <c r="QAK658" s="263"/>
      <c r="QAL658" s="263"/>
      <c r="QAM658" s="263"/>
      <c r="QAN658" s="263"/>
      <c r="QAO658" s="269"/>
      <c r="QAP658" s="263"/>
      <c r="QAQ658" s="263"/>
      <c r="QAR658" s="263"/>
      <c r="QAS658" s="263"/>
      <c r="QAT658" s="263"/>
      <c r="QAU658" s="263"/>
      <c r="QAV658" s="263"/>
      <c r="QAW658" s="263"/>
      <c r="QAX658" s="263"/>
      <c r="QAY658" s="263"/>
      <c r="QAZ658" s="282"/>
      <c r="QBA658" s="275"/>
      <c r="QBB658" s="275"/>
      <c r="QBC658" s="263"/>
      <c r="QBD658" s="263"/>
      <c r="QBE658" s="263"/>
      <c r="QBF658" s="263"/>
      <c r="QBG658" s="263"/>
      <c r="QBH658" s="269"/>
      <c r="QBI658" s="263"/>
      <c r="QBJ658" s="263"/>
      <c r="QBK658" s="263"/>
      <c r="QBL658" s="263"/>
      <c r="QBM658" s="263"/>
      <c r="QBN658" s="263"/>
      <c r="QBO658" s="263"/>
      <c r="QBP658" s="263"/>
      <c r="QBQ658" s="263"/>
      <c r="QBR658" s="263"/>
      <c r="QBS658" s="282"/>
      <c r="QBT658" s="275"/>
      <c r="QBU658" s="275"/>
      <c r="QBV658" s="263"/>
      <c r="QBW658" s="263"/>
      <c r="QBX658" s="263"/>
      <c r="QBY658" s="263"/>
      <c r="QBZ658" s="263"/>
      <c r="QCA658" s="269"/>
      <c r="QCB658" s="263"/>
      <c r="QCC658" s="263"/>
      <c r="QCD658" s="263"/>
      <c r="QCE658" s="263"/>
      <c r="QCF658" s="263"/>
      <c r="QCG658" s="263"/>
      <c r="QCH658" s="263"/>
      <c r="QCI658" s="263"/>
      <c r="QCJ658" s="263"/>
      <c r="QCK658" s="263"/>
      <c r="QCL658" s="282"/>
      <c r="QCM658" s="275"/>
      <c r="QCN658" s="275"/>
      <c r="QCO658" s="263"/>
      <c r="QCP658" s="263"/>
      <c r="QCQ658" s="263"/>
      <c r="QCR658" s="263"/>
      <c r="QCS658" s="263"/>
      <c r="QCT658" s="269"/>
      <c r="QCU658" s="263"/>
      <c r="QCV658" s="263"/>
      <c r="QCW658" s="263"/>
      <c r="QCX658" s="263"/>
      <c r="QCY658" s="263"/>
      <c r="QCZ658" s="263"/>
      <c r="QDA658" s="263"/>
      <c r="QDB658" s="263"/>
      <c r="QDC658" s="263"/>
      <c r="QDD658" s="263"/>
      <c r="QDE658" s="282"/>
      <c r="QDF658" s="275"/>
      <c r="QDG658" s="275"/>
      <c r="QDH658" s="263"/>
      <c r="QDI658" s="263"/>
      <c r="QDJ658" s="263"/>
      <c r="QDK658" s="263"/>
      <c r="QDL658" s="263"/>
      <c r="QDM658" s="269"/>
      <c r="QDN658" s="263"/>
      <c r="QDO658" s="263"/>
      <c r="QDP658" s="263"/>
      <c r="QDQ658" s="263"/>
      <c r="QDR658" s="263"/>
      <c r="QDS658" s="263"/>
      <c r="QDT658" s="263"/>
      <c r="QDU658" s="263"/>
      <c r="QDV658" s="263"/>
      <c r="QDW658" s="263"/>
      <c r="QDX658" s="282"/>
      <c r="QDY658" s="275"/>
      <c r="QDZ658" s="275"/>
      <c r="QEA658" s="263"/>
      <c r="QEB658" s="263"/>
      <c r="QEC658" s="263"/>
      <c r="QED658" s="263"/>
      <c r="QEE658" s="263"/>
      <c r="QEF658" s="269"/>
      <c r="QEG658" s="263"/>
      <c r="QEH658" s="263"/>
      <c r="QEI658" s="263"/>
      <c r="QEJ658" s="263"/>
      <c r="QEK658" s="263"/>
      <c r="QEL658" s="263"/>
      <c r="QEM658" s="263"/>
      <c r="QEN658" s="263"/>
      <c r="QEO658" s="263"/>
      <c r="QEP658" s="263"/>
      <c r="QEQ658" s="282"/>
      <c r="QER658" s="275"/>
      <c r="QES658" s="275"/>
      <c r="QET658" s="263"/>
      <c r="QEU658" s="263"/>
      <c r="QEV658" s="263"/>
      <c r="QEW658" s="263"/>
      <c r="QEX658" s="263"/>
      <c r="QEY658" s="269"/>
      <c r="QEZ658" s="263"/>
      <c r="QFA658" s="263"/>
      <c r="QFB658" s="263"/>
      <c r="QFC658" s="263"/>
      <c r="QFD658" s="263"/>
      <c r="QFE658" s="263"/>
      <c r="QFF658" s="263"/>
      <c r="QFG658" s="263"/>
      <c r="QFH658" s="263"/>
      <c r="QFI658" s="263"/>
      <c r="QFJ658" s="282"/>
      <c r="QFK658" s="275"/>
      <c r="QFL658" s="275"/>
      <c r="QFM658" s="263"/>
      <c r="QFN658" s="263"/>
      <c r="QFO658" s="263"/>
      <c r="QFP658" s="263"/>
      <c r="QFQ658" s="263"/>
      <c r="QFR658" s="269"/>
      <c r="QFS658" s="263"/>
      <c r="QFT658" s="263"/>
      <c r="QFU658" s="263"/>
      <c r="QFV658" s="263"/>
      <c r="QFW658" s="263"/>
      <c r="QFX658" s="263"/>
      <c r="QFY658" s="263"/>
      <c r="QFZ658" s="263"/>
      <c r="QGA658" s="263"/>
      <c r="QGB658" s="263"/>
      <c r="QGC658" s="282"/>
      <c r="QGD658" s="275"/>
      <c r="QGE658" s="275"/>
      <c r="QGF658" s="263"/>
      <c r="QGG658" s="263"/>
      <c r="QGH658" s="263"/>
      <c r="QGI658" s="263"/>
      <c r="QGJ658" s="263"/>
      <c r="QGK658" s="269"/>
      <c r="QGL658" s="263"/>
      <c r="QGM658" s="263"/>
      <c r="QGN658" s="263"/>
      <c r="QGO658" s="263"/>
      <c r="QGP658" s="263"/>
      <c r="QGQ658" s="263"/>
      <c r="QGR658" s="263"/>
      <c r="QGS658" s="263"/>
      <c r="QGT658" s="263"/>
      <c r="QGU658" s="263"/>
      <c r="QGV658" s="282"/>
      <c r="QGW658" s="275"/>
      <c r="QGX658" s="275"/>
      <c r="QGY658" s="263"/>
      <c r="QGZ658" s="263"/>
      <c r="QHA658" s="263"/>
      <c r="QHB658" s="263"/>
      <c r="QHC658" s="263"/>
      <c r="QHD658" s="269"/>
      <c r="QHE658" s="263"/>
      <c r="QHF658" s="263"/>
      <c r="QHG658" s="263"/>
      <c r="QHH658" s="263"/>
      <c r="QHI658" s="263"/>
      <c r="QHJ658" s="263"/>
      <c r="QHK658" s="263"/>
      <c r="QHL658" s="263"/>
      <c r="QHM658" s="263"/>
      <c r="QHN658" s="263"/>
      <c r="QHO658" s="282"/>
      <c r="QHP658" s="275"/>
      <c r="QHQ658" s="275"/>
      <c r="QHR658" s="263"/>
      <c r="QHS658" s="263"/>
      <c r="QHT658" s="263"/>
      <c r="QHU658" s="263"/>
      <c r="QHV658" s="263"/>
      <c r="QHW658" s="269"/>
      <c r="QHX658" s="263"/>
      <c r="QHY658" s="263"/>
      <c r="QHZ658" s="263"/>
      <c r="QIA658" s="263"/>
      <c r="QIB658" s="263"/>
      <c r="QIC658" s="263"/>
      <c r="QID658" s="263"/>
      <c r="QIE658" s="263"/>
      <c r="QIF658" s="263"/>
      <c r="QIG658" s="263"/>
      <c r="QIH658" s="282"/>
      <c r="QII658" s="275"/>
      <c r="QIJ658" s="275"/>
      <c r="QIK658" s="263"/>
      <c r="QIL658" s="263"/>
      <c r="QIM658" s="263"/>
      <c r="QIN658" s="263"/>
      <c r="QIO658" s="263"/>
      <c r="QIP658" s="269"/>
      <c r="QIQ658" s="263"/>
      <c r="QIR658" s="263"/>
      <c r="QIS658" s="263"/>
      <c r="QIT658" s="263"/>
      <c r="QIU658" s="263"/>
      <c r="QIV658" s="263"/>
      <c r="QIW658" s="263"/>
      <c r="QIX658" s="263"/>
      <c r="QIY658" s="263"/>
      <c r="QIZ658" s="263"/>
      <c r="QJA658" s="282"/>
      <c r="QJB658" s="275"/>
      <c r="QJC658" s="275"/>
      <c r="QJD658" s="263"/>
      <c r="QJE658" s="263"/>
      <c r="QJF658" s="263"/>
      <c r="QJG658" s="263"/>
      <c r="QJH658" s="263"/>
      <c r="QJI658" s="269"/>
      <c r="QJJ658" s="263"/>
      <c r="QJK658" s="263"/>
      <c r="QJL658" s="263"/>
      <c r="QJM658" s="263"/>
      <c r="QJN658" s="263"/>
      <c r="QJO658" s="263"/>
      <c r="QJP658" s="263"/>
      <c r="QJQ658" s="263"/>
      <c r="QJR658" s="263"/>
      <c r="QJS658" s="263"/>
      <c r="QJT658" s="282"/>
      <c r="QJU658" s="275"/>
      <c r="QJV658" s="275"/>
      <c r="QJW658" s="263"/>
      <c r="QJX658" s="263"/>
      <c r="QJY658" s="263"/>
      <c r="QJZ658" s="263"/>
      <c r="QKA658" s="263"/>
      <c r="QKB658" s="269"/>
      <c r="QKC658" s="263"/>
      <c r="QKD658" s="263"/>
      <c r="QKE658" s="263"/>
      <c r="QKF658" s="263"/>
      <c r="QKG658" s="263"/>
      <c r="QKH658" s="263"/>
      <c r="QKI658" s="263"/>
      <c r="QKJ658" s="263"/>
      <c r="QKK658" s="263"/>
      <c r="QKL658" s="263"/>
      <c r="QKM658" s="282"/>
      <c r="QKN658" s="275"/>
      <c r="QKO658" s="275"/>
      <c r="QKP658" s="263"/>
      <c r="QKQ658" s="263"/>
      <c r="QKR658" s="263"/>
      <c r="QKS658" s="263"/>
      <c r="QKT658" s="263"/>
      <c r="QKU658" s="269"/>
      <c r="QKV658" s="263"/>
      <c r="QKW658" s="263"/>
      <c r="QKX658" s="263"/>
      <c r="QKY658" s="263"/>
      <c r="QKZ658" s="263"/>
      <c r="QLA658" s="263"/>
      <c r="QLB658" s="263"/>
      <c r="QLC658" s="263"/>
      <c r="QLD658" s="263"/>
      <c r="QLE658" s="263"/>
      <c r="QLF658" s="282"/>
      <c r="QLG658" s="275"/>
      <c r="QLH658" s="275"/>
      <c r="QLI658" s="263"/>
      <c r="QLJ658" s="263"/>
      <c r="QLK658" s="263"/>
      <c r="QLL658" s="263"/>
      <c r="QLM658" s="263"/>
      <c r="QLN658" s="269"/>
      <c r="QLO658" s="263"/>
      <c r="QLP658" s="263"/>
      <c r="QLQ658" s="263"/>
      <c r="QLR658" s="263"/>
      <c r="QLS658" s="263"/>
      <c r="QLT658" s="263"/>
      <c r="QLU658" s="263"/>
      <c r="QLV658" s="263"/>
      <c r="QLW658" s="263"/>
      <c r="QLX658" s="263"/>
      <c r="QLY658" s="282"/>
      <c r="QLZ658" s="275"/>
      <c r="QMA658" s="275"/>
      <c r="QMB658" s="263"/>
      <c r="QMC658" s="263"/>
      <c r="QMD658" s="263"/>
      <c r="QME658" s="263"/>
      <c r="QMF658" s="263"/>
      <c r="QMG658" s="269"/>
      <c r="QMH658" s="263"/>
      <c r="QMI658" s="263"/>
      <c r="QMJ658" s="263"/>
      <c r="QMK658" s="263"/>
      <c r="QML658" s="263"/>
      <c r="QMM658" s="263"/>
      <c r="QMN658" s="263"/>
      <c r="QMO658" s="263"/>
      <c r="QMP658" s="263"/>
      <c r="QMQ658" s="263"/>
      <c r="QMR658" s="282"/>
      <c r="QMS658" s="275"/>
      <c r="QMT658" s="275"/>
      <c r="QMU658" s="263"/>
      <c r="QMV658" s="263"/>
      <c r="QMW658" s="263"/>
      <c r="QMX658" s="263"/>
      <c r="QMY658" s="263"/>
      <c r="QMZ658" s="269"/>
      <c r="QNA658" s="263"/>
      <c r="QNB658" s="263"/>
      <c r="QNC658" s="263"/>
      <c r="QND658" s="263"/>
      <c r="QNE658" s="263"/>
      <c r="QNF658" s="263"/>
      <c r="QNG658" s="263"/>
      <c r="QNH658" s="263"/>
      <c r="QNI658" s="263"/>
      <c r="QNJ658" s="263"/>
      <c r="QNK658" s="282"/>
      <c r="QNL658" s="275"/>
      <c r="QNM658" s="275"/>
      <c r="QNN658" s="263"/>
      <c r="QNO658" s="263"/>
      <c r="QNP658" s="263"/>
      <c r="QNQ658" s="263"/>
      <c r="QNR658" s="263"/>
      <c r="QNS658" s="269"/>
      <c r="QNT658" s="263"/>
      <c r="QNU658" s="263"/>
      <c r="QNV658" s="263"/>
      <c r="QNW658" s="263"/>
      <c r="QNX658" s="263"/>
      <c r="QNY658" s="263"/>
      <c r="QNZ658" s="263"/>
      <c r="QOA658" s="263"/>
      <c r="QOB658" s="263"/>
      <c r="QOC658" s="263"/>
      <c r="QOD658" s="282"/>
      <c r="QOE658" s="275"/>
      <c r="QOF658" s="275"/>
      <c r="QOG658" s="263"/>
      <c r="QOH658" s="263"/>
      <c r="QOI658" s="263"/>
      <c r="QOJ658" s="263"/>
      <c r="QOK658" s="263"/>
      <c r="QOL658" s="269"/>
      <c r="QOM658" s="263"/>
      <c r="QON658" s="263"/>
      <c r="QOO658" s="263"/>
      <c r="QOP658" s="263"/>
      <c r="QOQ658" s="263"/>
      <c r="QOR658" s="263"/>
      <c r="QOS658" s="263"/>
      <c r="QOT658" s="263"/>
      <c r="QOU658" s="263"/>
      <c r="QOV658" s="263"/>
      <c r="QOW658" s="282"/>
      <c r="QOX658" s="275"/>
      <c r="QOY658" s="275"/>
      <c r="QOZ658" s="263"/>
      <c r="QPA658" s="263"/>
      <c r="QPB658" s="263"/>
      <c r="QPC658" s="263"/>
      <c r="QPD658" s="263"/>
      <c r="QPE658" s="269"/>
      <c r="QPF658" s="263"/>
      <c r="QPG658" s="263"/>
      <c r="QPH658" s="263"/>
      <c r="QPI658" s="263"/>
      <c r="QPJ658" s="263"/>
      <c r="QPK658" s="263"/>
      <c r="QPL658" s="263"/>
      <c r="QPM658" s="263"/>
      <c r="QPN658" s="263"/>
      <c r="QPO658" s="263"/>
      <c r="QPP658" s="282"/>
      <c r="QPQ658" s="275"/>
      <c r="QPR658" s="275"/>
      <c r="QPS658" s="263"/>
      <c r="QPT658" s="263"/>
      <c r="QPU658" s="263"/>
      <c r="QPV658" s="263"/>
      <c r="QPW658" s="263"/>
      <c r="QPX658" s="269"/>
      <c r="QPY658" s="263"/>
      <c r="QPZ658" s="263"/>
      <c r="QQA658" s="263"/>
      <c r="QQB658" s="263"/>
      <c r="QQC658" s="263"/>
      <c r="QQD658" s="263"/>
      <c r="QQE658" s="263"/>
      <c r="QQF658" s="263"/>
      <c r="QQG658" s="263"/>
      <c r="QQH658" s="263"/>
      <c r="QQI658" s="282"/>
      <c r="QQJ658" s="275"/>
      <c r="QQK658" s="275"/>
      <c r="QQL658" s="263"/>
      <c r="QQM658" s="263"/>
      <c r="QQN658" s="263"/>
      <c r="QQO658" s="263"/>
      <c r="QQP658" s="263"/>
      <c r="QQQ658" s="269"/>
      <c r="QQR658" s="263"/>
      <c r="QQS658" s="263"/>
      <c r="QQT658" s="263"/>
      <c r="QQU658" s="263"/>
      <c r="QQV658" s="263"/>
      <c r="QQW658" s="263"/>
      <c r="QQX658" s="263"/>
      <c r="QQY658" s="263"/>
      <c r="QQZ658" s="263"/>
      <c r="QRA658" s="263"/>
      <c r="QRB658" s="282"/>
      <c r="QRC658" s="275"/>
      <c r="QRD658" s="275"/>
      <c r="QRE658" s="263"/>
      <c r="QRF658" s="263"/>
      <c r="QRG658" s="263"/>
      <c r="QRH658" s="263"/>
      <c r="QRI658" s="263"/>
      <c r="QRJ658" s="269"/>
      <c r="QRK658" s="263"/>
      <c r="QRL658" s="263"/>
      <c r="QRM658" s="263"/>
      <c r="QRN658" s="263"/>
      <c r="QRO658" s="263"/>
      <c r="QRP658" s="263"/>
      <c r="QRQ658" s="263"/>
      <c r="QRR658" s="263"/>
      <c r="QRS658" s="263"/>
      <c r="QRT658" s="263"/>
      <c r="QRU658" s="282"/>
      <c r="QRV658" s="275"/>
      <c r="QRW658" s="275"/>
      <c r="QRX658" s="263"/>
      <c r="QRY658" s="263"/>
      <c r="QRZ658" s="263"/>
      <c r="QSA658" s="263"/>
      <c r="QSB658" s="263"/>
      <c r="QSC658" s="269"/>
      <c r="QSD658" s="263"/>
      <c r="QSE658" s="263"/>
      <c r="QSF658" s="263"/>
      <c r="QSG658" s="263"/>
      <c r="QSH658" s="263"/>
      <c r="QSI658" s="263"/>
      <c r="QSJ658" s="263"/>
      <c r="QSK658" s="263"/>
      <c r="QSL658" s="263"/>
      <c r="QSM658" s="263"/>
      <c r="QSN658" s="282"/>
      <c r="QSO658" s="275"/>
      <c r="QSP658" s="275"/>
      <c r="QSQ658" s="263"/>
      <c r="QSR658" s="263"/>
      <c r="QSS658" s="263"/>
      <c r="QST658" s="263"/>
      <c r="QSU658" s="263"/>
      <c r="QSV658" s="269"/>
      <c r="QSW658" s="263"/>
      <c r="QSX658" s="263"/>
      <c r="QSY658" s="263"/>
      <c r="QSZ658" s="263"/>
      <c r="QTA658" s="263"/>
      <c r="QTB658" s="263"/>
      <c r="QTC658" s="263"/>
      <c r="QTD658" s="263"/>
      <c r="QTE658" s="263"/>
      <c r="QTF658" s="263"/>
      <c r="QTG658" s="282"/>
      <c r="QTH658" s="275"/>
      <c r="QTI658" s="275"/>
      <c r="QTJ658" s="263"/>
      <c r="QTK658" s="263"/>
      <c r="QTL658" s="263"/>
      <c r="QTM658" s="263"/>
      <c r="QTN658" s="263"/>
      <c r="QTO658" s="269"/>
      <c r="QTP658" s="263"/>
      <c r="QTQ658" s="263"/>
      <c r="QTR658" s="263"/>
      <c r="QTS658" s="263"/>
      <c r="QTT658" s="263"/>
      <c r="QTU658" s="263"/>
      <c r="QTV658" s="263"/>
      <c r="QTW658" s="263"/>
      <c r="QTX658" s="263"/>
      <c r="QTY658" s="263"/>
      <c r="QTZ658" s="282"/>
      <c r="QUA658" s="275"/>
      <c r="QUB658" s="275"/>
      <c r="QUC658" s="263"/>
      <c r="QUD658" s="263"/>
      <c r="QUE658" s="263"/>
      <c r="QUF658" s="263"/>
      <c r="QUG658" s="263"/>
      <c r="QUH658" s="269"/>
      <c r="QUI658" s="263"/>
      <c r="QUJ658" s="263"/>
      <c r="QUK658" s="263"/>
      <c r="QUL658" s="263"/>
      <c r="QUM658" s="263"/>
      <c r="QUN658" s="263"/>
      <c r="QUO658" s="263"/>
      <c r="QUP658" s="263"/>
      <c r="QUQ658" s="263"/>
      <c r="QUR658" s="263"/>
      <c r="QUS658" s="282"/>
      <c r="QUT658" s="275"/>
      <c r="QUU658" s="275"/>
      <c r="QUV658" s="263"/>
      <c r="QUW658" s="263"/>
      <c r="QUX658" s="263"/>
      <c r="QUY658" s="263"/>
      <c r="QUZ658" s="263"/>
      <c r="QVA658" s="269"/>
      <c r="QVB658" s="263"/>
      <c r="QVC658" s="263"/>
      <c r="QVD658" s="263"/>
      <c r="QVE658" s="263"/>
      <c r="QVF658" s="263"/>
      <c r="QVG658" s="263"/>
      <c r="QVH658" s="263"/>
      <c r="QVI658" s="263"/>
      <c r="QVJ658" s="263"/>
      <c r="QVK658" s="263"/>
      <c r="QVL658" s="282"/>
      <c r="QVM658" s="275"/>
      <c r="QVN658" s="275"/>
      <c r="QVO658" s="263"/>
      <c r="QVP658" s="263"/>
      <c r="QVQ658" s="263"/>
      <c r="QVR658" s="263"/>
      <c r="QVS658" s="263"/>
      <c r="QVT658" s="269"/>
      <c r="QVU658" s="263"/>
      <c r="QVV658" s="263"/>
      <c r="QVW658" s="263"/>
      <c r="QVX658" s="263"/>
      <c r="QVY658" s="263"/>
      <c r="QVZ658" s="263"/>
      <c r="QWA658" s="263"/>
      <c r="QWB658" s="263"/>
      <c r="QWC658" s="263"/>
      <c r="QWD658" s="263"/>
      <c r="QWE658" s="282"/>
      <c r="QWF658" s="275"/>
      <c r="QWG658" s="275"/>
      <c r="QWH658" s="263"/>
      <c r="QWI658" s="263"/>
      <c r="QWJ658" s="263"/>
      <c r="QWK658" s="263"/>
      <c r="QWL658" s="263"/>
      <c r="QWM658" s="269"/>
      <c r="QWN658" s="263"/>
      <c r="QWO658" s="263"/>
      <c r="QWP658" s="263"/>
      <c r="QWQ658" s="263"/>
      <c r="QWR658" s="263"/>
      <c r="QWS658" s="263"/>
      <c r="QWT658" s="263"/>
      <c r="QWU658" s="263"/>
      <c r="QWV658" s="263"/>
      <c r="QWW658" s="263"/>
      <c r="QWX658" s="282"/>
      <c r="QWY658" s="275"/>
      <c r="QWZ658" s="275"/>
      <c r="QXA658" s="263"/>
      <c r="QXB658" s="263"/>
      <c r="QXC658" s="263"/>
      <c r="QXD658" s="263"/>
      <c r="QXE658" s="263"/>
      <c r="QXF658" s="269"/>
      <c r="QXG658" s="263"/>
      <c r="QXH658" s="263"/>
      <c r="QXI658" s="263"/>
      <c r="QXJ658" s="263"/>
      <c r="QXK658" s="263"/>
      <c r="QXL658" s="263"/>
      <c r="QXM658" s="263"/>
      <c r="QXN658" s="263"/>
      <c r="QXO658" s="263"/>
      <c r="QXP658" s="263"/>
      <c r="QXQ658" s="282"/>
      <c r="QXR658" s="275"/>
      <c r="QXS658" s="275"/>
      <c r="QXT658" s="263"/>
      <c r="QXU658" s="263"/>
      <c r="QXV658" s="263"/>
      <c r="QXW658" s="263"/>
      <c r="QXX658" s="263"/>
      <c r="QXY658" s="269"/>
      <c r="QXZ658" s="263"/>
      <c r="QYA658" s="263"/>
      <c r="QYB658" s="263"/>
      <c r="QYC658" s="263"/>
      <c r="QYD658" s="263"/>
      <c r="QYE658" s="263"/>
      <c r="QYF658" s="263"/>
      <c r="QYG658" s="263"/>
      <c r="QYH658" s="263"/>
      <c r="QYI658" s="263"/>
      <c r="QYJ658" s="282"/>
      <c r="QYK658" s="275"/>
      <c r="QYL658" s="275"/>
      <c r="QYM658" s="263"/>
      <c r="QYN658" s="263"/>
      <c r="QYO658" s="263"/>
      <c r="QYP658" s="263"/>
      <c r="QYQ658" s="263"/>
      <c r="QYR658" s="269"/>
      <c r="QYS658" s="263"/>
      <c r="QYT658" s="263"/>
      <c r="QYU658" s="263"/>
      <c r="QYV658" s="263"/>
      <c r="QYW658" s="263"/>
      <c r="QYX658" s="263"/>
      <c r="QYY658" s="263"/>
      <c r="QYZ658" s="263"/>
      <c r="QZA658" s="263"/>
      <c r="QZB658" s="263"/>
      <c r="QZC658" s="282"/>
      <c r="QZD658" s="275"/>
      <c r="QZE658" s="275"/>
      <c r="QZF658" s="263"/>
      <c r="QZG658" s="263"/>
      <c r="QZH658" s="263"/>
      <c r="QZI658" s="263"/>
      <c r="QZJ658" s="263"/>
      <c r="QZK658" s="269"/>
      <c r="QZL658" s="263"/>
      <c r="QZM658" s="263"/>
      <c r="QZN658" s="263"/>
      <c r="QZO658" s="263"/>
      <c r="QZP658" s="263"/>
      <c r="QZQ658" s="263"/>
      <c r="QZR658" s="263"/>
      <c r="QZS658" s="263"/>
      <c r="QZT658" s="263"/>
      <c r="QZU658" s="263"/>
      <c r="QZV658" s="282"/>
      <c r="QZW658" s="275"/>
      <c r="QZX658" s="275"/>
      <c r="QZY658" s="263"/>
      <c r="QZZ658" s="263"/>
      <c r="RAA658" s="263"/>
      <c r="RAB658" s="263"/>
      <c r="RAC658" s="263"/>
      <c r="RAD658" s="269"/>
      <c r="RAE658" s="263"/>
      <c r="RAF658" s="263"/>
      <c r="RAG658" s="263"/>
      <c r="RAH658" s="263"/>
      <c r="RAI658" s="263"/>
      <c r="RAJ658" s="263"/>
      <c r="RAK658" s="263"/>
      <c r="RAL658" s="263"/>
      <c r="RAM658" s="263"/>
      <c r="RAN658" s="263"/>
      <c r="RAO658" s="282"/>
      <c r="RAP658" s="275"/>
      <c r="RAQ658" s="275"/>
      <c r="RAR658" s="263"/>
      <c r="RAS658" s="263"/>
      <c r="RAT658" s="263"/>
      <c r="RAU658" s="263"/>
      <c r="RAV658" s="263"/>
      <c r="RAW658" s="269"/>
      <c r="RAX658" s="263"/>
      <c r="RAY658" s="263"/>
      <c r="RAZ658" s="263"/>
      <c r="RBA658" s="263"/>
      <c r="RBB658" s="263"/>
      <c r="RBC658" s="263"/>
      <c r="RBD658" s="263"/>
      <c r="RBE658" s="263"/>
      <c r="RBF658" s="263"/>
      <c r="RBG658" s="263"/>
      <c r="RBH658" s="282"/>
      <c r="RBI658" s="275"/>
      <c r="RBJ658" s="275"/>
      <c r="RBK658" s="263"/>
      <c r="RBL658" s="263"/>
      <c r="RBM658" s="263"/>
      <c r="RBN658" s="263"/>
      <c r="RBO658" s="263"/>
      <c r="RBP658" s="269"/>
      <c r="RBQ658" s="263"/>
      <c r="RBR658" s="263"/>
      <c r="RBS658" s="263"/>
      <c r="RBT658" s="263"/>
      <c r="RBU658" s="263"/>
      <c r="RBV658" s="263"/>
      <c r="RBW658" s="263"/>
      <c r="RBX658" s="263"/>
      <c r="RBY658" s="263"/>
      <c r="RBZ658" s="263"/>
      <c r="RCA658" s="282"/>
      <c r="RCB658" s="275"/>
      <c r="RCC658" s="275"/>
      <c r="RCD658" s="263"/>
      <c r="RCE658" s="263"/>
      <c r="RCF658" s="263"/>
      <c r="RCG658" s="263"/>
      <c r="RCH658" s="263"/>
      <c r="RCI658" s="269"/>
      <c r="RCJ658" s="263"/>
      <c r="RCK658" s="263"/>
      <c r="RCL658" s="263"/>
      <c r="RCM658" s="263"/>
      <c r="RCN658" s="263"/>
      <c r="RCO658" s="263"/>
      <c r="RCP658" s="263"/>
      <c r="RCQ658" s="263"/>
      <c r="RCR658" s="263"/>
      <c r="RCS658" s="263"/>
      <c r="RCT658" s="282"/>
      <c r="RCU658" s="275"/>
      <c r="RCV658" s="275"/>
      <c r="RCW658" s="263"/>
      <c r="RCX658" s="263"/>
      <c r="RCY658" s="263"/>
      <c r="RCZ658" s="263"/>
      <c r="RDA658" s="263"/>
      <c r="RDB658" s="269"/>
      <c r="RDC658" s="263"/>
      <c r="RDD658" s="263"/>
      <c r="RDE658" s="263"/>
      <c r="RDF658" s="263"/>
      <c r="RDG658" s="263"/>
      <c r="RDH658" s="263"/>
      <c r="RDI658" s="263"/>
      <c r="RDJ658" s="263"/>
      <c r="RDK658" s="263"/>
      <c r="RDL658" s="263"/>
      <c r="RDM658" s="282"/>
      <c r="RDN658" s="275"/>
      <c r="RDO658" s="275"/>
      <c r="RDP658" s="263"/>
      <c r="RDQ658" s="263"/>
      <c r="RDR658" s="263"/>
      <c r="RDS658" s="263"/>
      <c r="RDT658" s="263"/>
      <c r="RDU658" s="269"/>
      <c r="RDV658" s="263"/>
      <c r="RDW658" s="263"/>
      <c r="RDX658" s="263"/>
      <c r="RDY658" s="263"/>
      <c r="RDZ658" s="263"/>
      <c r="REA658" s="263"/>
      <c r="REB658" s="263"/>
      <c r="REC658" s="263"/>
      <c r="RED658" s="263"/>
      <c r="REE658" s="263"/>
      <c r="REF658" s="282"/>
      <c r="REG658" s="275"/>
      <c r="REH658" s="275"/>
      <c r="REI658" s="263"/>
      <c r="REJ658" s="263"/>
      <c r="REK658" s="263"/>
      <c r="REL658" s="263"/>
      <c r="REM658" s="263"/>
      <c r="REN658" s="269"/>
      <c r="REO658" s="263"/>
      <c r="REP658" s="263"/>
      <c r="REQ658" s="263"/>
      <c r="RER658" s="263"/>
      <c r="RES658" s="263"/>
      <c r="RET658" s="263"/>
      <c r="REU658" s="263"/>
      <c r="REV658" s="263"/>
      <c r="REW658" s="263"/>
      <c r="REX658" s="263"/>
      <c r="REY658" s="282"/>
      <c r="REZ658" s="275"/>
      <c r="RFA658" s="275"/>
      <c r="RFB658" s="263"/>
      <c r="RFC658" s="263"/>
      <c r="RFD658" s="263"/>
      <c r="RFE658" s="263"/>
      <c r="RFF658" s="263"/>
      <c r="RFG658" s="269"/>
      <c r="RFH658" s="263"/>
      <c r="RFI658" s="263"/>
      <c r="RFJ658" s="263"/>
      <c r="RFK658" s="263"/>
      <c r="RFL658" s="263"/>
      <c r="RFM658" s="263"/>
      <c r="RFN658" s="263"/>
      <c r="RFO658" s="263"/>
      <c r="RFP658" s="263"/>
      <c r="RFQ658" s="263"/>
      <c r="RFR658" s="282"/>
      <c r="RFS658" s="275"/>
      <c r="RFT658" s="275"/>
      <c r="RFU658" s="263"/>
      <c r="RFV658" s="263"/>
      <c r="RFW658" s="263"/>
      <c r="RFX658" s="263"/>
      <c r="RFY658" s="263"/>
      <c r="RFZ658" s="269"/>
      <c r="RGA658" s="263"/>
      <c r="RGB658" s="263"/>
      <c r="RGC658" s="263"/>
      <c r="RGD658" s="263"/>
      <c r="RGE658" s="263"/>
      <c r="RGF658" s="263"/>
      <c r="RGG658" s="263"/>
      <c r="RGH658" s="263"/>
      <c r="RGI658" s="263"/>
      <c r="RGJ658" s="263"/>
      <c r="RGK658" s="282"/>
      <c r="RGL658" s="275"/>
      <c r="RGM658" s="275"/>
      <c r="RGN658" s="263"/>
      <c r="RGO658" s="263"/>
      <c r="RGP658" s="263"/>
      <c r="RGQ658" s="263"/>
      <c r="RGR658" s="263"/>
      <c r="RGS658" s="269"/>
      <c r="RGT658" s="263"/>
      <c r="RGU658" s="263"/>
      <c r="RGV658" s="263"/>
      <c r="RGW658" s="263"/>
      <c r="RGX658" s="263"/>
      <c r="RGY658" s="263"/>
      <c r="RGZ658" s="263"/>
      <c r="RHA658" s="263"/>
      <c r="RHB658" s="263"/>
      <c r="RHC658" s="263"/>
      <c r="RHD658" s="282"/>
      <c r="RHE658" s="275"/>
      <c r="RHF658" s="275"/>
      <c r="RHG658" s="263"/>
      <c r="RHH658" s="263"/>
      <c r="RHI658" s="263"/>
      <c r="RHJ658" s="263"/>
      <c r="RHK658" s="263"/>
      <c r="RHL658" s="269"/>
      <c r="RHM658" s="263"/>
      <c r="RHN658" s="263"/>
      <c r="RHO658" s="263"/>
      <c r="RHP658" s="263"/>
      <c r="RHQ658" s="263"/>
      <c r="RHR658" s="263"/>
      <c r="RHS658" s="263"/>
      <c r="RHT658" s="263"/>
      <c r="RHU658" s="263"/>
      <c r="RHV658" s="263"/>
      <c r="RHW658" s="282"/>
      <c r="RHX658" s="275"/>
      <c r="RHY658" s="275"/>
      <c r="RHZ658" s="263"/>
      <c r="RIA658" s="263"/>
      <c r="RIB658" s="263"/>
      <c r="RIC658" s="263"/>
      <c r="RID658" s="263"/>
      <c r="RIE658" s="269"/>
      <c r="RIF658" s="263"/>
      <c r="RIG658" s="263"/>
      <c r="RIH658" s="263"/>
      <c r="RII658" s="263"/>
      <c r="RIJ658" s="263"/>
      <c r="RIK658" s="263"/>
      <c r="RIL658" s="263"/>
      <c r="RIM658" s="263"/>
      <c r="RIN658" s="263"/>
      <c r="RIO658" s="263"/>
      <c r="RIP658" s="282"/>
      <c r="RIQ658" s="275"/>
      <c r="RIR658" s="275"/>
      <c r="RIS658" s="263"/>
      <c r="RIT658" s="263"/>
      <c r="RIU658" s="263"/>
      <c r="RIV658" s="263"/>
      <c r="RIW658" s="263"/>
      <c r="RIX658" s="269"/>
      <c r="RIY658" s="263"/>
      <c r="RIZ658" s="263"/>
      <c r="RJA658" s="263"/>
      <c r="RJB658" s="263"/>
      <c r="RJC658" s="263"/>
      <c r="RJD658" s="263"/>
      <c r="RJE658" s="263"/>
      <c r="RJF658" s="263"/>
      <c r="RJG658" s="263"/>
      <c r="RJH658" s="263"/>
      <c r="RJI658" s="282"/>
      <c r="RJJ658" s="275"/>
      <c r="RJK658" s="275"/>
      <c r="RJL658" s="263"/>
      <c r="RJM658" s="263"/>
      <c r="RJN658" s="263"/>
      <c r="RJO658" s="263"/>
      <c r="RJP658" s="263"/>
      <c r="RJQ658" s="269"/>
      <c r="RJR658" s="263"/>
      <c r="RJS658" s="263"/>
      <c r="RJT658" s="263"/>
      <c r="RJU658" s="263"/>
      <c r="RJV658" s="263"/>
      <c r="RJW658" s="263"/>
      <c r="RJX658" s="263"/>
      <c r="RJY658" s="263"/>
      <c r="RJZ658" s="263"/>
      <c r="RKA658" s="263"/>
      <c r="RKB658" s="282"/>
      <c r="RKC658" s="275"/>
      <c r="RKD658" s="275"/>
      <c r="RKE658" s="263"/>
      <c r="RKF658" s="263"/>
      <c r="RKG658" s="263"/>
      <c r="RKH658" s="263"/>
      <c r="RKI658" s="263"/>
      <c r="RKJ658" s="269"/>
      <c r="RKK658" s="263"/>
      <c r="RKL658" s="263"/>
      <c r="RKM658" s="263"/>
      <c r="RKN658" s="263"/>
      <c r="RKO658" s="263"/>
      <c r="RKP658" s="263"/>
      <c r="RKQ658" s="263"/>
      <c r="RKR658" s="263"/>
      <c r="RKS658" s="263"/>
      <c r="RKT658" s="263"/>
      <c r="RKU658" s="282"/>
      <c r="RKV658" s="275"/>
      <c r="RKW658" s="275"/>
      <c r="RKX658" s="263"/>
      <c r="RKY658" s="263"/>
      <c r="RKZ658" s="263"/>
      <c r="RLA658" s="263"/>
      <c r="RLB658" s="263"/>
      <c r="RLC658" s="269"/>
      <c r="RLD658" s="263"/>
      <c r="RLE658" s="263"/>
      <c r="RLF658" s="263"/>
      <c r="RLG658" s="263"/>
      <c r="RLH658" s="263"/>
      <c r="RLI658" s="263"/>
      <c r="RLJ658" s="263"/>
      <c r="RLK658" s="263"/>
      <c r="RLL658" s="263"/>
      <c r="RLM658" s="263"/>
      <c r="RLN658" s="282"/>
      <c r="RLO658" s="275"/>
      <c r="RLP658" s="275"/>
      <c r="RLQ658" s="263"/>
      <c r="RLR658" s="263"/>
      <c r="RLS658" s="263"/>
      <c r="RLT658" s="263"/>
      <c r="RLU658" s="263"/>
      <c r="RLV658" s="269"/>
      <c r="RLW658" s="263"/>
      <c r="RLX658" s="263"/>
      <c r="RLY658" s="263"/>
      <c r="RLZ658" s="263"/>
      <c r="RMA658" s="263"/>
      <c r="RMB658" s="263"/>
      <c r="RMC658" s="263"/>
      <c r="RMD658" s="263"/>
      <c r="RME658" s="263"/>
      <c r="RMF658" s="263"/>
      <c r="RMG658" s="282"/>
      <c r="RMH658" s="275"/>
      <c r="RMI658" s="275"/>
      <c r="RMJ658" s="263"/>
      <c r="RMK658" s="263"/>
      <c r="RML658" s="263"/>
      <c r="RMM658" s="263"/>
      <c r="RMN658" s="263"/>
      <c r="RMO658" s="269"/>
      <c r="RMP658" s="263"/>
      <c r="RMQ658" s="263"/>
      <c r="RMR658" s="263"/>
      <c r="RMS658" s="263"/>
      <c r="RMT658" s="263"/>
      <c r="RMU658" s="263"/>
      <c r="RMV658" s="263"/>
      <c r="RMW658" s="263"/>
      <c r="RMX658" s="263"/>
      <c r="RMY658" s="263"/>
      <c r="RMZ658" s="282"/>
      <c r="RNA658" s="275"/>
      <c r="RNB658" s="275"/>
      <c r="RNC658" s="263"/>
      <c r="RND658" s="263"/>
      <c r="RNE658" s="263"/>
      <c r="RNF658" s="263"/>
      <c r="RNG658" s="263"/>
      <c r="RNH658" s="269"/>
      <c r="RNI658" s="263"/>
      <c r="RNJ658" s="263"/>
      <c r="RNK658" s="263"/>
      <c r="RNL658" s="263"/>
      <c r="RNM658" s="263"/>
      <c r="RNN658" s="263"/>
      <c r="RNO658" s="263"/>
      <c r="RNP658" s="263"/>
      <c r="RNQ658" s="263"/>
      <c r="RNR658" s="263"/>
      <c r="RNS658" s="282"/>
      <c r="RNT658" s="275"/>
      <c r="RNU658" s="275"/>
      <c r="RNV658" s="263"/>
      <c r="RNW658" s="263"/>
      <c r="RNX658" s="263"/>
      <c r="RNY658" s="263"/>
      <c r="RNZ658" s="263"/>
      <c r="ROA658" s="269"/>
      <c r="ROB658" s="263"/>
      <c r="ROC658" s="263"/>
      <c r="ROD658" s="263"/>
      <c r="ROE658" s="263"/>
      <c r="ROF658" s="263"/>
      <c r="ROG658" s="263"/>
      <c r="ROH658" s="263"/>
      <c r="ROI658" s="263"/>
      <c r="ROJ658" s="263"/>
      <c r="ROK658" s="263"/>
      <c r="ROL658" s="282"/>
      <c r="ROM658" s="275"/>
      <c r="RON658" s="275"/>
      <c r="ROO658" s="263"/>
      <c r="ROP658" s="263"/>
      <c r="ROQ658" s="263"/>
      <c r="ROR658" s="263"/>
      <c r="ROS658" s="263"/>
      <c r="ROT658" s="269"/>
      <c r="ROU658" s="263"/>
      <c r="ROV658" s="263"/>
      <c r="ROW658" s="263"/>
      <c r="ROX658" s="263"/>
      <c r="ROY658" s="263"/>
      <c r="ROZ658" s="263"/>
      <c r="RPA658" s="263"/>
      <c r="RPB658" s="263"/>
      <c r="RPC658" s="263"/>
      <c r="RPD658" s="263"/>
      <c r="RPE658" s="282"/>
      <c r="RPF658" s="275"/>
      <c r="RPG658" s="275"/>
      <c r="RPH658" s="263"/>
      <c r="RPI658" s="263"/>
      <c r="RPJ658" s="263"/>
      <c r="RPK658" s="263"/>
      <c r="RPL658" s="263"/>
      <c r="RPM658" s="269"/>
      <c r="RPN658" s="263"/>
      <c r="RPO658" s="263"/>
      <c r="RPP658" s="263"/>
      <c r="RPQ658" s="263"/>
      <c r="RPR658" s="263"/>
      <c r="RPS658" s="263"/>
      <c r="RPT658" s="263"/>
      <c r="RPU658" s="263"/>
      <c r="RPV658" s="263"/>
      <c r="RPW658" s="263"/>
      <c r="RPX658" s="282"/>
      <c r="RPY658" s="275"/>
      <c r="RPZ658" s="275"/>
      <c r="RQA658" s="263"/>
      <c r="RQB658" s="263"/>
      <c r="RQC658" s="263"/>
      <c r="RQD658" s="263"/>
      <c r="RQE658" s="263"/>
      <c r="RQF658" s="269"/>
      <c r="RQG658" s="263"/>
      <c r="RQH658" s="263"/>
      <c r="RQI658" s="263"/>
      <c r="RQJ658" s="263"/>
      <c r="RQK658" s="263"/>
      <c r="RQL658" s="263"/>
      <c r="RQM658" s="263"/>
      <c r="RQN658" s="263"/>
      <c r="RQO658" s="263"/>
      <c r="RQP658" s="263"/>
      <c r="RQQ658" s="282"/>
      <c r="RQR658" s="275"/>
      <c r="RQS658" s="275"/>
      <c r="RQT658" s="263"/>
      <c r="RQU658" s="263"/>
      <c r="RQV658" s="263"/>
      <c r="RQW658" s="263"/>
      <c r="RQX658" s="263"/>
      <c r="RQY658" s="269"/>
      <c r="RQZ658" s="263"/>
      <c r="RRA658" s="263"/>
      <c r="RRB658" s="263"/>
      <c r="RRC658" s="263"/>
      <c r="RRD658" s="263"/>
      <c r="RRE658" s="263"/>
      <c r="RRF658" s="263"/>
      <c r="RRG658" s="263"/>
      <c r="RRH658" s="263"/>
      <c r="RRI658" s="263"/>
      <c r="RRJ658" s="282"/>
      <c r="RRK658" s="275"/>
      <c r="RRL658" s="275"/>
      <c r="RRM658" s="263"/>
      <c r="RRN658" s="263"/>
      <c r="RRO658" s="263"/>
      <c r="RRP658" s="263"/>
      <c r="RRQ658" s="263"/>
      <c r="RRR658" s="269"/>
      <c r="RRS658" s="263"/>
      <c r="RRT658" s="263"/>
      <c r="RRU658" s="263"/>
      <c r="RRV658" s="263"/>
      <c r="RRW658" s="263"/>
      <c r="RRX658" s="263"/>
      <c r="RRY658" s="263"/>
      <c r="RRZ658" s="263"/>
      <c r="RSA658" s="263"/>
      <c r="RSB658" s="263"/>
      <c r="RSC658" s="282"/>
      <c r="RSD658" s="275"/>
      <c r="RSE658" s="275"/>
      <c r="RSF658" s="263"/>
      <c r="RSG658" s="263"/>
      <c r="RSH658" s="263"/>
      <c r="RSI658" s="263"/>
      <c r="RSJ658" s="263"/>
      <c r="RSK658" s="269"/>
      <c r="RSL658" s="263"/>
      <c r="RSM658" s="263"/>
      <c r="RSN658" s="263"/>
      <c r="RSO658" s="263"/>
      <c r="RSP658" s="263"/>
      <c r="RSQ658" s="263"/>
      <c r="RSR658" s="263"/>
      <c r="RSS658" s="263"/>
      <c r="RST658" s="263"/>
      <c r="RSU658" s="263"/>
      <c r="RSV658" s="282"/>
      <c r="RSW658" s="275"/>
      <c r="RSX658" s="275"/>
      <c r="RSY658" s="263"/>
      <c r="RSZ658" s="263"/>
      <c r="RTA658" s="263"/>
      <c r="RTB658" s="263"/>
      <c r="RTC658" s="263"/>
      <c r="RTD658" s="269"/>
      <c r="RTE658" s="263"/>
      <c r="RTF658" s="263"/>
      <c r="RTG658" s="263"/>
      <c r="RTH658" s="263"/>
      <c r="RTI658" s="263"/>
      <c r="RTJ658" s="263"/>
      <c r="RTK658" s="263"/>
      <c r="RTL658" s="263"/>
      <c r="RTM658" s="263"/>
      <c r="RTN658" s="263"/>
      <c r="RTO658" s="282"/>
      <c r="RTP658" s="275"/>
      <c r="RTQ658" s="275"/>
      <c r="RTR658" s="263"/>
      <c r="RTS658" s="263"/>
      <c r="RTT658" s="263"/>
      <c r="RTU658" s="263"/>
      <c r="RTV658" s="263"/>
      <c r="RTW658" s="269"/>
      <c r="RTX658" s="263"/>
      <c r="RTY658" s="263"/>
      <c r="RTZ658" s="263"/>
      <c r="RUA658" s="263"/>
      <c r="RUB658" s="263"/>
      <c r="RUC658" s="263"/>
      <c r="RUD658" s="263"/>
      <c r="RUE658" s="263"/>
      <c r="RUF658" s="263"/>
      <c r="RUG658" s="263"/>
      <c r="RUH658" s="282"/>
      <c r="RUI658" s="275"/>
      <c r="RUJ658" s="275"/>
      <c r="RUK658" s="263"/>
      <c r="RUL658" s="263"/>
      <c r="RUM658" s="263"/>
      <c r="RUN658" s="263"/>
      <c r="RUO658" s="263"/>
      <c r="RUP658" s="269"/>
      <c r="RUQ658" s="263"/>
      <c r="RUR658" s="263"/>
      <c r="RUS658" s="263"/>
      <c r="RUT658" s="263"/>
      <c r="RUU658" s="263"/>
      <c r="RUV658" s="263"/>
      <c r="RUW658" s="263"/>
      <c r="RUX658" s="263"/>
      <c r="RUY658" s="263"/>
      <c r="RUZ658" s="263"/>
      <c r="RVA658" s="282"/>
      <c r="RVB658" s="275"/>
      <c r="RVC658" s="275"/>
      <c r="RVD658" s="263"/>
      <c r="RVE658" s="263"/>
      <c r="RVF658" s="263"/>
      <c r="RVG658" s="263"/>
      <c r="RVH658" s="263"/>
      <c r="RVI658" s="269"/>
      <c r="RVJ658" s="263"/>
      <c r="RVK658" s="263"/>
      <c r="RVL658" s="263"/>
      <c r="RVM658" s="263"/>
      <c r="RVN658" s="263"/>
      <c r="RVO658" s="263"/>
      <c r="RVP658" s="263"/>
      <c r="RVQ658" s="263"/>
      <c r="RVR658" s="263"/>
      <c r="RVS658" s="263"/>
      <c r="RVT658" s="282"/>
      <c r="RVU658" s="275"/>
      <c r="RVV658" s="275"/>
      <c r="RVW658" s="263"/>
      <c r="RVX658" s="263"/>
      <c r="RVY658" s="263"/>
      <c r="RVZ658" s="263"/>
      <c r="RWA658" s="263"/>
      <c r="RWB658" s="269"/>
      <c r="RWC658" s="263"/>
      <c r="RWD658" s="263"/>
      <c r="RWE658" s="263"/>
      <c r="RWF658" s="263"/>
      <c r="RWG658" s="263"/>
      <c r="RWH658" s="263"/>
      <c r="RWI658" s="263"/>
      <c r="RWJ658" s="263"/>
      <c r="RWK658" s="263"/>
      <c r="RWL658" s="263"/>
      <c r="RWM658" s="282"/>
      <c r="RWN658" s="275"/>
      <c r="RWO658" s="275"/>
      <c r="RWP658" s="263"/>
      <c r="RWQ658" s="263"/>
      <c r="RWR658" s="263"/>
      <c r="RWS658" s="263"/>
      <c r="RWT658" s="263"/>
      <c r="RWU658" s="269"/>
      <c r="RWV658" s="263"/>
      <c r="RWW658" s="263"/>
      <c r="RWX658" s="263"/>
      <c r="RWY658" s="263"/>
      <c r="RWZ658" s="263"/>
      <c r="RXA658" s="263"/>
      <c r="RXB658" s="263"/>
      <c r="RXC658" s="263"/>
      <c r="RXD658" s="263"/>
      <c r="RXE658" s="263"/>
      <c r="RXF658" s="282"/>
      <c r="RXG658" s="275"/>
      <c r="RXH658" s="275"/>
      <c r="RXI658" s="263"/>
      <c r="RXJ658" s="263"/>
      <c r="RXK658" s="263"/>
      <c r="RXL658" s="263"/>
      <c r="RXM658" s="263"/>
      <c r="RXN658" s="269"/>
      <c r="RXO658" s="263"/>
      <c r="RXP658" s="263"/>
      <c r="RXQ658" s="263"/>
      <c r="RXR658" s="263"/>
      <c r="RXS658" s="263"/>
      <c r="RXT658" s="263"/>
      <c r="RXU658" s="263"/>
      <c r="RXV658" s="263"/>
      <c r="RXW658" s="263"/>
      <c r="RXX658" s="263"/>
      <c r="RXY658" s="282"/>
      <c r="RXZ658" s="275"/>
      <c r="RYA658" s="275"/>
      <c r="RYB658" s="263"/>
      <c r="RYC658" s="263"/>
      <c r="RYD658" s="263"/>
      <c r="RYE658" s="263"/>
      <c r="RYF658" s="263"/>
      <c r="RYG658" s="269"/>
      <c r="RYH658" s="263"/>
      <c r="RYI658" s="263"/>
      <c r="RYJ658" s="263"/>
      <c r="RYK658" s="263"/>
      <c r="RYL658" s="263"/>
      <c r="RYM658" s="263"/>
      <c r="RYN658" s="263"/>
      <c r="RYO658" s="263"/>
      <c r="RYP658" s="263"/>
      <c r="RYQ658" s="263"/>
      <c r="RYR658" s="282"/>
      <c r="RYS658" s="275"/>
      <c r="RYT658" s="275"/>
      <c r="RYU658" s="263"/>
      <c r="RYV658" s="263"/>
      <c r="RYW658" s="263"/>
      <c r="RYX658" s="263"/>
      <c r="RYY658" s="263"/>
      <c r="RYZ658" s="269"/>
      <c r="RZA658" s="263"/>
      <c r="RZB658" s="263"/>
      <c r="RZC658" s="263"/>
      <c r="RZD658" s="263"/>
      <c r="RZE658" s="263"/>
      <c r="RZF658" s="263"/>
      <c r="RZG658" s="263"/>
      <c r="RZH658" s="263"/>
      <c r="RZI658" s="263"/>
      <c r="RZJ658" s="263"/>
      <c r="RZK658" s="282"/>
      <c r="RZL658" s="275"/>
      <c r="RZM658" s="275"/>
      <c r="RZN658" s="263"/>
      <c r="RZO658" s="263"/>
      <c r="RZP658" s="263"/>
      <c r="RZQ658" s="263"/>
      <c r="RZR658" s="263"/>
      <c r="RZS658" s="269"/>
      <c r="RZT658" s="263"/>
      <c r="RZU658" s="263"/>
      <c r="RZV658" s="263"/>
      <c r="RZW658" s="263"/>
      <c r="RZX658" s="263"/>
      <c r="RZY658" s="263"/>
      <c r="RZZ658" s="263"/>
      <c r="SAA658" s="263"/>
      <c r="SAB658" s="263"/>
      <c r="SAC658" s="263"/>
      <c r="SAD658" s="282"/>
      <c r="SAE658" s="275"/>
      <c r="SAF658" s="275"/>
      <c r="SAG658" s="263"/>
      <c r="SAH658" s="263"/>
      <c r="SAI658" s="263"/>
      <c r="SAJ658" s="263"/>
      <c r="SAK658" s="263"/>
      <c r="SAL658" s="269"/>
      <c r="SAM658" s="263"/>
      <c r="SAN658" s="263"/>
      <c r="SAO658" s="263"/>
      <c r="SAP658" s="263"/>
      <c r="SAQ658" s="263"/>
      <c r="SAR658" s="263"/>
      <c r="SAS658" s="263"/>
      <c r="SAT658" s="263"/>
      <c r="SAU658" s="263"/>
      <c r="SAV658" s="263"/>
      <c r="SAW658" s="282"/>
      <c r="SAX658" s="275"/>
      <c r="SAY658" s="275"/>
      <c r="SAZ658" s="263"/>
      <c r="SBA658" s="263"/>
      <c r="SBB658" s="263"/>
      <c r="SBC658" s="263"/>
      <c r="SBD658" s="263"/>
      <c r="SBE658" s="269"/>
      <c r="SBF658" s="263"/>
      <c r="SBG658" s="263"/>
      <c r="SBH658" s="263"/>
      <c r="SBI658" s="263"/>
      <c r="SBJ658" s="263"/>
      <c r="SBK658" s="263"/>
      <c r="SBL658" s="263"/>
      <c r="SBM658" s="263"/>
      <c r="SBN658" s="263"/>
      <c r="SBO658" s="263"/>
      <c r="SBP658" s="282"/>
      <c r="SBQ658" s="275"/>
      <c r="SBR658" s="275"/>
      <c r="SBS658" s="263"/>
      <c r="SBT658" s="263"/>
      <c r="SBU658" s="263"/>
      <c r="SBV658" s="263"/>
      <c r="SBW658" s="263"/>
      <c r="SBX658" s="269"/>
      <c r="SBY658" s="263"/>
      <c r="SBZ658" s="263"/>
      <c r="SCA658" s="263"/>
      <c r="SCB658" s="263"/>
      <c r="SCC658" s="263"/>
      <c r="SCD658" s="263"/>
      <c r="SCE658" s="263"/>
      <c r="SCF658" s="263"/>
      <c r="SCG658" s="263"/>
      <c r="SCH658" s="263"/>
      <c r="SCI658" s="282"/>
      <c r="SCJ658" s="275"/>
      <c r="SCK658" s="275"/>
      <c r="SCL658" s="263"/>
      <c r="SCM658" s="263"/>
      <c r="SCN658" s="263"/>
      <c r="SCO658" s="263"/>
      <c r="SCP658" s="263"/>
      <c r="SCQ658" s="269"/>
      <c r="SCR658" s="263"/>
      <c r="SCS658" s="263"/>
      <c r="SCT658" s="263"/>
      <c r="SCU658" s="263"/>
      <c r="SCV658" s="263"/>
      <c r="SCW658" s="263"/>
      <c r="SCX658" s="263"/>
      <c r="SCY658" s="263"/>
      <c r="SCZ658" s="263"/>
      <c r="SDA658" s="263"/>
      <c r="SDB658" s="282"/>
      <c r="SDC658" s="275"/>
      <c r="SDD658" s="275"/>
      <c r="SDE658" s="263"/>
      <c r="SDF658" s="263"/>
      <c r="SDG658" s="263"/>
      <c r="SDH658" s="263"/>
      <c r="SDI658" s="263"/>
      <c r="SDJ658" s="269"/>
      <c r="SDK658" s="263"/>
      <c r="SDL658" s="263"/>
      <c r="SDM658" s="263"/>
      <c r="SDN658" s="263"/>
      <c r="SDO658" s="263"/>
      <c r="SDP658" s="263"/>
      <c r="SDQ658" s="263"/>
      <c r="SDR658" s="263"/>
      <c r="SDS658" s="263"/>
      <c r="SDT658" s="263"/>
      <c r="SDU658" s="282"/>
      <c r="SDV658" s="275"/>
      <c r="SDW658" s="275"/>
      <c r="SDX658" s="263"/>
      <c r="SDY658" s="263"/>
      <c r="SDZ658" s="263"/>
      <c r="SEA658" s="263"/>
      <c r="SEB658" s="263"/>
      <c r="SEC658" s="269"/>
      <c r="SED658" s="263"/>
      <c r="SEE658" s="263"/>
      <c r="SEF658" s="263"/>
      <c r="SEG658" s="263"/>
      <c r="SEH658" s="263"/>
      <c r="SEI658" s="263"/>
      <c r="SEJ658" s="263"/>
      <c r="SEK658" s="263"/>
      <c r="SEL658" s="263"/>
      <c r="SEM658" s="263"/>
      <c r="SEN658" s="282"/>
      <c r="SEO658" s="275"/>
      <c r="SEP658" s="275"/>
      <c r="SEQ658" s="263"/>
      <c r="SER658" s="263"/>
      <c r="SES658" s="263"/>
      <c r="SET658" s="263"/>
      <c r="SEU658" s="263"/>
      <c r="SEV658" s="269"/>
      <c r="SEW658" s="263"/>
      <c r="SEX658" s="263"/>
      <c r="SEY658" s="263"/>
      <c r="SEZ658" s="263"/>
      <c r="SFA658" s="263"/>
      <c r="SFB658" s="263"/>
      <c r="SFC658" s="263"/>
      <c r="SFD658" s="263"/>
      <c r="SFE658" s="263"/>
      <c r="SFF658" s="263"/>
      <c r="SFG658" s="282"/>
      <c r="SFH658" s="275"/>
      <c r="SFI658" s="275"/>
      <c r="SFJ658" s="263"/>
      <c r="SFK658" s="263"/>
      <c r="SFL658" s="263"/>
      <c r="SFM658" s="263"/>
      <c r="SFN658" s="263"/>
      <c r="SFO658" s="269"/>
      <c r="SFP658" s="263"/>
      <c r="SFQ658" s="263"/>
      <c r="SFR658" s="263"/>
      <c r="SFS658" s="263"/>
      <c r="SFT658" s="263"/>
      <c r="SFU658" s="263"/>
      <c r="SFV658" s="263"/>
      <c r="SFW658" s="263"/>
      <c r="SFX658" s="263"/>
      <c r="SFY658" s="263"/>
      <c r="SFZ658" s="282"/>
      <c r="SGA658" s="275"/>
      <c r="SGB658" s="275"/>
      <c r="SGC658" s="263"/>
      <c r="SGD658" s="263"/>
      <c r="SGE658" s="263"/>
      <c r="SGF658" s="263"/>
      <c r="SGG658" s="263"/>
      <c r="SGH658" s="269"/>
      <c r="SGI658" s="263"/>
      <c r="SGJ658" s="263"/>
      <c r="SGK658" s="263"/>
      <c r="SGL658" s="263"/>
      <c r="SGM658" s="263"/>
      <c r="SGN658" s="263"/>
      <c r="SGO658" s="263"/>
      <c r="SGP658" s="263"/>
      <c r="SGQ658" s="263"/>
      <c r="SGR658" s="263"/>
      <c r="SGS658" s="282"/>
      <c r="SGT658" s="275"/>
      <c r="SGU658" s="275"/>
      <c r="SGV658" s="263"/>
      <c r="SGW658" s="263"/>
      <c r="SGX658" s="263"/>
      <c r="SGY658" s="263"/>
      <c r="SGZ658" s="263"/>
      <c r="SHA658" s="269"/>
      <c r="SHB658" s="263"/>
      <c r="SHC658" s="263"/>
      <c r="SHD658" s="263"/>
      <c r="SHE658" s="263"/>
      <c r="SHF658" s="263"/>
      <c r="SHG658" s="263"/>
      <c r="SHH658" s="263"/>
      <c r="SHI658" s="263"/>
      <c r="SHJ658" s="263"/>
      <c r="SHK658" s="263"/>
      <c r="SHL658" s="282"/>
      <c r="SHM658" s="275"/>
      <c r="SHN658" s="275"/>
      <c r="SHO658" s="263"/>
      <c r="SHP658" s="263"/>
      <c r="SHQ658" s="263"/>
      <c r="SHR658" s="263"/>
      <c r="SHS658" s="263"/>
      <c r="SHT658" s="269"/>
      <c r="SHU658" s="263"/>
      <c r="SHV658" s="263"/>
      <c r="SHW658" s="263"/>
      <c r="SHX658" s="263"/>
      <c r="SHY658" s="263"/>
      <c r="SHZ658" s="263"/>
      <c r="SIA658" s="263"/>
      <c r="SIB658" s="263"/>
      <c r="SIC658" s="263"/>
      <c r="SID658" s="263"/>
      <c r="SIE658" s="282"/>
      <c r="SIF658" s="275"/>
      <c r="SIG658" s="275"/>
      <c r="SIH658" s="263"/>
      <c r="SII658" s="263"/>
      <c r="SIJ658" s="263"/>
      <c r="SIK658" s="263"/>
      <c r="SIL658" s="263"/>
      <c r="SIM658" s="269"/>
      <c r="SIN658" s="263"/>
      <c r="SIO658" s="263"/>
      <c r="SIP658" s="263"/>
      <c r="SIQ658" s="263"/>
      <c r="SIR658" s="263"/>
      <c r="SIS658" s="263"/>
      <c r="SIT658" s="263"/>
      <c r="SIU658" s="263"/>
      <c r="SIV658" s="263"/>
      <c r="SIW658" s="263"/>
      <c r="SIX658" s="282"/>
      <c r="SIY658" s="275"/>
      <c r="SIZ658" s="275"/>
      <c r="SJA658" s="263"/>
      <c r="SJB658" s="263"/>
      <c r="SJC658" s="263"/>
      <c r="SJD658" s="263"/>
      <c r="SJE658" s="263"/>
      <c r="SJF658" s="269"/>
      <c r="SJG658" s="263"/>
      <c r="SJH658" s="263"/>
      <c r="SJI658" s="263"/>
      <c r="SJJ658" s="263"/>
      <c r="SJK658" s="263"/>
      <c r="SJL658" s="263"/>
      <c r="SJM658" s="263"/>
      <c r="SJN658" s="263"/>
      <c r="SJO658" s="263"/>
      <c r="SJP658" s="263"/>
      <c r="SJQ658" s="282"/>
      <c r="SJR658" s="275"/>
      <c r="SJS658" s="275"/>
      <c r="SJT658" s="263"/>
      <c r="SJU658" s="263"/>
      <c r="SJV658" s="263"/>
      <c r="SJW658" s="263"/>
      <c r="SJX658" s="263"/>
      <c r="SJY658" s="269"/>
      <c r="SJZ658" s="263"/>
      <c r="SKA658" s="263"/>
      <c r="SKB658" s="263"/>
      <c r="SKC658" s="263"/>
      <c r="SKD658" s="263"/>
      <c r="SKE658" s="263"/>
      <c r="SKF658" s="263"/>
      <c r="SKG658" s="263"/>
      <c r="SKH658" s="263"/>
      <c r="SKI658" s="263"/>
      <c r="SKJ658" s="282"/>
      <c r="SKK658" s="275"/>
      <c r="SKL658" s="275"/>
      <c r="SKM658" s="263"/>
      <c r="SKN658" s="263"/>
      <c r="SKO658" s="263"/>
      <c r="SKP658" s="263"/>
      <c r="SKQ658" s="263"/>
      <c r="SKR658" s="269"/>
      <c r="SKS658" s="263"/>
      <c r="SKT658" s="263"/>
      <c r="SKU658" s="263"/>
      <c r="SKV658" s="263"/>
      <c r="SKW658" s="263"/>
      <c r="SKX658" s="263"/>
      <c r="SKY658" s="263"/>
      <c r="SKZ658" s="263"/>
      <c r="SLA658" s="263"/>
      <c r="SLB658" s="263"/>
      <c r="SLC658" s="282"/>
      <c r="SLD658" s="275"/>
      <c r="SLE658" s="275"/>
      <c r="SLF658" s="263"/>
      <c r="SLG658" s="263"/>
      <c r="SLH658" s="263"/>
      <c r="SLI658" s="263"/>
      <c r="SLJ658" s="263"/>
      <c r="SLK658" s="269"/>
      <c r="SLL658" s="263"/>
      <c r="SLM658" s="263"/>
      <c r="SLN658" s="263"/>
      <c r="SLO658" s="263"/>
      <c r="SLP658" s="263"/>
      <c r="SLQ658" s="263"/>
      <c r="SLR658" s="263"/>
      <c r="SLS658" s="263"/>
      <c r="SLT658" s="263"/>
      <c r="SLU658" s="263"/>
      <c r="SLV658" s="282"/>
      <c r="SLW658" s="275"/>
      <c r="SLX658" s="275"/>
      <c r="SLY658" s="263"/>
      <c r="SLZ658" s="263"/>
      <c r="SMA658" s="263"/>
      <c r="SMB658" s="263"/>
      <c r="SMC658" s="263"/>
      <c r="SMD658" s="269"/>
      <c r="SME658" s="263"/>
      <c r="SMF658" s="263"/>
      <c r="SMG658" s="263"/>
      <c r="SMH658" s="263"/>
      <c r="SMI658" s="263"/>
      <c r="SMJ658" s="263"/>
      <c r="SMK658" s="263"/>
      <c r="SML658" s="263"/>
      <c r="SMM658" s="263"/>
      <c r="SMN658" s="263"/>
      <c r="SMO658" s="282"/>
      <c r="SMP658" s="275"/>
      <c r="SMQ658" s="275"/>
      <c r="SMR658" s="263"/>
      <c r="SMS658" s="263"/>
      <c r="SMT658" s="263"/>
      <c r="SMU658" s="263"/>
      <c r="SMV658" s="263"/>
      <c r="SMW658" s="269"/>
      <c r="SMX658" s="263"/>
      <c r="SMY658" s="263"/>
      <c r="SMZ658" s="263"/>
      <c r="SNA658" s="263"/>
      <c r="SNB658" s="263"/>
      <c r="SNC658" s="263"/>
      <c r="SND658" s="263"/>
      <c r="SNE658" s="263"/>
      <c r="SNF658" s="263"/>
      <c r="SNG658" s="263"/>
      <c r="SNH658" s="282"/>
      <c r="SNI658" s="275"/>
      <c r="SNJ658" s="275"/>
      <c r="SNK658" s="263"/>
      <c r="SNL658" s="263"/>
      <c r="SNM658" s="263"/>
      <c r="SNN658" s="263"/>
      <c r="SNO658" s="263"/>
      <c r="SNP658" s="269"/>
      <c r="SNQ658" s="263"/>
      <c r="SNR658" s="263"/>
      <c r="SNS658" s="263"/>
      <c r="SNT658" s="263"/>
      <c r="SNU658" s="263"/>
      <c r="SNV658" s="263"/>
      <c r="SNW658" s="263"/>
      <c r="SNX658" s="263"/>
      <c r="SNY658" s="263"/>
      <c r="SNZ658" s="263"/>
      <c r="SOA658" s="282"/>
      <c r="SOB658" s="275"/>
      <c r="SOC658" s="275"/>
      <c r="SOD658" s="263"/>
      <c r="SOE658" s="263"/>
      <c r="SOF658" s="263"/>
      <c r="SOG658" s="263"/>
      <c r="SOH658" s="263"/>
      <c r="SOI658" s="269"/>
      <c r="SOJ658" s="263"/>
      <c r="SOK658" s="263"/>
      <c r="SOL658" s="263"/>
      <c r="SOM658" s="263"/>
      <c r="SON658" s="263"/>
      <c r="SOO658" s="263"/>
      <c r="SOP658" s="263"/>
      <c r="SOQ658" s="263"/>
      <c r="SOR658" s="263"/>
      <c r="SOS658" s="263"/>
      <c r="SOT658" s="282"/>
      <c r="SOU658" s="275"/>
      <c r="SOV658" s="275"/>
      <c r="SOW658" s="263"/>
      <c r="SOX658" s="263"/>
      <c r="SOY658" s="263"/>
      <c r="SOZ658" s="263"/>
      <c r="SPA658" s="263"/>
      <c r="SPB658" s="269"/>
      <c r="SPC658" s="263"/>
      <c r="SPD658" s="263"/>
      <c r="SPE658" s="263"/>
      <c r="SPF658" s="263"/>
      <c r="SPG658" s="263"/>
      <c r="SPH658" s="263"/>
      <c r="SPI658" s="263"/>
      <c r="SPJ658" s="263"/>
      <c r="SPK658" s="263"/>
      <c r="SPL658" s="263"/>
      <c r="SPM658" s="282"/>
      <c r="SPN658" s="275"/>
      <c r="SPO658" s="275"/>
      <c r="SPP658" s="263"/>
      <c r="SPQ658" s="263"/>
      <c r="SPR658" s="263"/>
      <c r="SPS658" s="263"/>
      <c r="SPT658" s="263"/>
      <c r="SPU658" s="269"/>
      <c r="SPV658" s="263"/>
      <c r="SPW658" s="263"/>
      <c r="SPX658" s="263"/>
      <c r="SPY658" s="263"/>
      <c r="SPZ658" s="263"/>
      <c r="SQA658" s="263"/>
      <c r="SQB658" s="263"/>
      <c r="SQC658" s="263"/>
      <c r="SQD658" s="263"/>
      <c r="SQE658" s="263"/>
      <c r="SQF658" s="282"/>
      <c r="SQG658" s="275"/>
      <c r="SQH658" s="275"/>
      <c r="SQI658" s="263"/>
      <c r="SQJ658" s="263"/>
      <c r="SQK658" s="263"/>
      <c r="SQL658" s="263"/>
      <c r="SQM658" s="263"/>
      <c r="SQN658" s="269"/>
      <c r="SQO658" s="263"/>
      <c r="SQP658" s="263"/>
      <c r="SQQ658" s="263"/>
      <c r="SQR658" s="263"/>
      <c r="SQS658" s="263"/>
      <c r="SQT658" s="263"/>
      <c r="SQU658" s="263"/>
      <c r="SQV658" s="263"/>
      <c r="SQW658" s="263"/>
      <c r="SQX658" s="263"/>
      <c r="SQY658" s="282"/>
      <c r="SQZ658" s="275"/>
      <c r="SRA658" s="275"/>
      <c r="SRB658" s="263"/>
      <c r="SRC658" s="263"/>
      <c r="SRD658" s="263"/>
      <c r="SRE658" s="263"/>
      <c r="SRF658" s="263"/>
      <c r="SRG658" s="269"/>
      <c r="SRH658" s="263"/>
      <c r="SRI658" s="263"/>
      <c r="SRJ658" s="263"/>
      <c r="SRK658" s="263"/>
      <c r="SRL658" s="263"/>
      <c r="SRM658" s="263"/>
      <c r="SRN658" s="263"/>
      <c r="SRO658" s="263"/>
      <c r="SRP658" s="263"/>
      <c r="SRQ658" s="263"/>
      <c r="SRR658" s="282"/>
      <c r="SRS658" s="275"/>
      <c r="SRT658" s="275"/>
      <c r="SRU658" s="263"/>
      <c r="SRV658" s="263"/>
      <c r="SRW658" s="263"/>
      <c r="SRX658" s="263"/>
      <c r="SRY658" s="263"/>
      <c r="SRZ658" s="269"/>
      <c r="SSA658" s="263"/>
      <c r="SSB658" s="263"/>
      <c r="SSC658" s="263"/>
      <c r="SSD658" s="263"/>
      <c r="SSE658" s="263"/>
      <c r="SSF658" s="263"/>
      <c r="SSG658" s="263"/>
      <c r="SSH658" s="263"/>
      <c r="SSI658" s="263"/>
      <c r="SSJ658" s="263"/>
      <c r="SSK658" s="282"/>
      <c r="SSL658" s="275"/>
      <c r="SSM658" s="275"/>
      <c r="SSN658" s="263"/>
      <c r="SSO658" s="263"/>
      <c r="SSP658" s="263"/>
      <c r="SSQ658" s="263"/>
      <c r="SSR658" s="263"/>
      <c r="SSS658" s="269"/>
      <c r="SST658" s="263"/>
      <c r="SSU658" s="263"/>
      <c r="SSV658" s="263"/>
      <c r="SSW658" s="263"/>
      <c r="SSX658" s="263"/>
      <c r="SSY658" s="263"/>
      <c r="SSZ658" s="263"/>
      <c r="STA658" s="263"/>
      <c r="STB658" s="263"/>
      <c r="STC658" s="263"/>
      <c r="STD658" s="282"/>
      <c r="STE658" s="275"/>
      <c r="STF658" s="275"/>
      <c r="STG658" s="263"/>
      <c r="STH658" s="263"/>
      <c r="STI658" s="263"/>
      <c r="STJ658" s="263"/>
      <c r="STK658" s="263"/>
      <c r="STL658" s="269"/>
      <c r="STM658" s="263"/>
      <c r="STN658" s="263"/>
      <c r="STO658" s="263"/>
      <c r="STP658" s="263"/>
      <c r="STQ658" s="263"/>
      <c r="STR658" s="263"/>
      <c r="STS658" s="263"/>
      <c r="STT658" s="263"/>
      <c r="STU658" s="263"/>
      <c r="STV658" s="263"/>
      <c r="STW658" s="282"/>
      <c r="STX658" s="275"/>
      <c r="STY658" s="275"/>
      <c r="STZ658" s="263"/>
      <c r="SUA658" s="263"/>
      <c r="SUB658" s="263"/>
      <c r="SUC658" s="263"/>
      <c r="SUD658" s="263"/>
      <c r="SUE658" s="269"/>
      <c r="SUF658" s="263"/>
      <c r="SUG658" s="263"/>
      <c r="SUH658" s="263"/>
      <c r="SUI658" s="263"/>
      <c r="SUJ658" s="263"/>
      <c r="SUK658" s="263"/>
      <c r="SUL658" s="263"/>
      <c r="SUM658" s="263"/>
      <c r="SUN658" s="263"/>
      <c r="SUO658" s="263"/>
      <c r="SUP658" s="282"/>
      <c r="SUQ658" s="275"/>
      <c r="SUR658" s="275"/>
      <c r="SUS658" s="263"/>
      <c r="SUT658" s="263"/>
      <c r="SUU658" s="263"/>
      <c r="SUV658" s="263"/>
      <c r="SUW658" s="263"/>
      <c r="SUX658" s="269"/>
      <c r="SUY658" s="263"/>
      <c r="SUZ658" s="263"/>
      <c r="SVA658" s="263"/>
      <c r="SVB658" s="263"/>
      <c r="SVC658" s="263"/>
      <c r="SVD658" s="263"/>
      <c r="SVE658" s="263"/>
      <c r="SVF658" s="263"/>
      <c r="SVG658" s="263"/>
      <c r="SVH658" s="263"/>
      <c r="SVI658" s="282"/>
      <c r="SVJ658" s="275"/>
      <c r="SVK658" s="275"/>
      <c r="SVL658" s="263"/>
      <c r="SVM658" s="263"/>
      <c r="SVN658" s="263"/>
      <c r="SVO658" s="263"/>
      <c r="SVP658" s="263"/>
      <c r="SVQ658" s="269"/>
      <c r="SVR658" s="263"/>
      <c r="SVS658" s="263"/>
      <c r="SVT658" s="263"/>
      <c r="SVU658" s="263"/>
      <c r="SVV658" s="263"/>
      <c r="SVW658" s="263"/>
      <c r="SVX658" s="263"/>
      <c r="SVY658" s="263"/>
      <c r="SVZ658" s="263"/>
      <c r="SWA658" s="263"/>
      <c r="SWB658" s="282"/>
      <c r="SWC658" s="275"/>
      <c r="SWD658" s="275"/>
      <c r="SWE658" s="263"/>
      <c r="SWF658" s="263"/>
      <c r="SWG658" s="263"/>
      <c r="SWH658" s="263"/>
      <c r="SWI658" s="263"/>
      <c r="SWJ658" s="269"/>
      <c r="SWK658" s="263"/>
      <c r="SWL658" s="263"/>
      <c r="SWM658" s="263"/>
      <c r="SWN658" s="263"/>
      <c r="SWO658" s="263"/>
      <c r="SWP658" s="263"/>
      <c r="SWQ658" s="263"/>
      <c r="SWR658" s="263"/>
      <c r="SWS658" s="263"/>
      <c r="SWT658" s="263"/>
      <c r="SWU658" s="282"/>
      <c r="SWV658" s="275"/>
      <c r="SWW658" s="275"/>
      <c r="SWX658" s="263"/>
      <c r="SWY658" s="263"/>
      <c r="SWZ658" s="263"/>
      <c r="SXA658" s="263"/>
      <c r="SXB658" s="263"/>
      <c r="SXC658" s="269"/>
      <c r="SXD658" s="263"/>
      <c r="SXE658" s="263"/>
      <c r="SXF658" s="263"/>
      <c r="SXG658" s="263"/>
      <c r="SXH658" s="263"/>
      <c r="SXI658" s="263"/>
      <c r="SXJ658" s="263"/>
      <c r="SXK658" s="263"/>
      <c r="SXL658" s="263"/>
      <c r="SXM658" s="263"/>
      <c r="SXN658" s="282"/>
      <c r="SXO658" s="275"/>
      <c r="SXP658" s="275"/>
      <c r="SXQ658" s="263"/>
      <c r="SXR658" s="263"/>
      <c r="SXS658" s="263"/>
      <c r="SXT658" s="263"/>
      <c r="SXU658" s="263"/>
      <c r="SXV658" s="269"/>
      <c r="SXW658" s="263"/>
      <c r="SXX658" s="263"/>
      <c r="SXY658" s="263"/>
      <c r="SXZ658" s="263"/>
      <c r="SYA658" s="263"/>
      <c r="SYB658" s="263"/>
      <c r="SYC658" s="263"/>
      <c r="SYD658" s="263"/>
      <c r="SYE658" s="263"/>
      <c r="SYF658" s="263"/>
      <c r="SYG658" s="282"/>
      <c r="SYH658" s="275"/>
      <c r="SYI658" s="275"/>
      <c r="SYJ658" s="263"/>
      <c r="SYK658" s="263"/>
      <c r="SYL658" s="263"/>
      <c r="SYM658" s="263"/>
      <c r="SYN658" s="263"/>
      <c r="SYO658" s="269"/>
      <c r="SYP658" s="263"/>
      <c r="SYQ658" s="263"/>
      <c r="SYR658" s="263"/>
      <c r="SYS658" s="263"/>
      <c r="SYT658" s="263"/>
      <c r="SYU658" s="263"/>
      <c r="SYV658" s="263"/>
      <c r="SYW658" s="263"/>
      <c r="SYX658" s="263"/>
      <c r="SYY658" s="263"/>
      <c r="SYZ658" s="282"/>
      <c r="SZA658" s="275"/>
      <c r="SZB658" s="275"/>
      <c r="SZC658" s="263"/>
      <c r="SZD658" s="263"/>
      <c r="SZE658" s="263"/>
      <c r="SZF658" s="263"/>
      <c r="SZG658" s="263"/>
      <c r="SZH658" s="269"/>
      <c r="SZI658" s="263"/>
      <c r="SZJ658" s="263"/>
      <c r="SZK658" s="263"/>
      <c r="SZL658" s="263"/>
      <c r="SZM658" s="263"/>
      <c r="SZN658" s="263"/>
      <c r="SZO658" s="263"/>
      <c r="SZP658" s="263"/>
      <c r="SZQ658" s="263"/>
      <c r="SZR658" s="263"/>
      <c r="SZS658" s="282"/>
      <c r="SZT658" s="275"/>
      <c r="SZU658" s="275"/>
      <c r="SZV658" s="263"/>
      <c r="SZW658" s="263"/>
      <c r="SZX658" s="263"/>
      <c r="SZY658" s="263"/>
      <c r="SZZ658" s="263"/>
      <c r="TAA658" s="269"/>
      <c r="TAB658" s="263"/>
      <c r="TAC658" s="263"/>
      <c r="TAD658" s="263"/>
      <c r="TAE658" s="263"/>
      <c r="TAF658" s="263"/>
      <c r="TAG658" s="263"/>
      <c r="TAH658" s="263"/>
      <c r="TAI658" s="263"/>
      <c r="TAJ658" s="263"/>
      <c r="TAK658" s="263"/>
      <c r="TAL658" s="282"/>
      <c r="TAM658" s="275"/>
      <c r="TAN658" s="275"/>
      <c r="TAO658" s="263"/>
      <c r="TAP658" s="263"/>
      <c r="TAQ658" s="263"/>
      <c r="TAR658" s="263"/>
      <c r="TAS658" s="263"/>
      <c r="TAT658" s="269"/>
      <c r="TAU658" s="263"/>
      <c r="TAV658" s="263"/>
      <c r="TAW658" s="263"/>
      <c r="TAX658" s="263"/>
      <c r="TAY658" s="263"/>
      <c r="TAZ658" s="263"/>
      <c r="TBA658" s="263"/>
      <c r="TBB658" s="263"/>
      <c r="TBC658" s="263"/>
      <c r="TBD658" s="263"/>
      <c r="TBE658" s="282"/>
      <c r="TBF658" s="275"/>
      <c r="TBG658" s="275"/>
      <c r="TBH658" s="263"/>
      <c r="TBI658" s="263"/>
      <c r="TBJ658" s="263"/>
      <c r="TBK658" s="263"/>
      <c r="TBL658" s="263"/>
      <c r="TBM658" s="269"/>
      <c r="TBN658" s="263"/>
      <c r="TBO658" s="263"/>
      <c r="TBP658" s="263"/>
      <c r="TBQ658" s="263"/>
      <c r="TBR658" s="263"/>
      <c r="TBS658" s="263"/>
      <c r="TBT658" s="263"/>
      <c r="TBU658" s="263"/>
      <c r="TBV658" s="263"/>
      <c r="TBW658" s="263"/>
      <c r="TBX658" s="282"/>
      <c r="TBY658" s="275"/>
      <c r="TBZ658" s="275"/>
      <c r="TCA658" s="263"/>
      <c r="TCB658" s="263"/>
      <c r="TCC658" s="263"/>
      <c r="TCD658" s="263"/>
      <c r="TCE658" s="263"/>
      <c r="TCF658" s="269"/>
      <c r="TCG658" s="263"/>
      <c r="TCH658" s="263"/>
      <c r="TCI658" s="263"/>
      <c r="TCJ658" s="263"/>
      <c r="TCK658" s="263"/>
      <c r="TCL658" s="263"/>
      <c r="TCM658" s="263"/>
      <c r="TCN658" s="263"/>
      <c r="TCO658" s="263"/>
      <c r="TCP658" s="263"/>
      <c r="TCQ658" s="282"/>
      <c r="TCR658" s="275"/>
      <c r="TCS658" s="275"/>
      <c r="TCT658" s="263"/>
      <c r="TCU658" s="263"/>
      <c r="TCV658" s="263"/>
      <c r="TCW658" s="263"/>
      <c r="TCX658" s="263"/>
      <c r="TCY658" s="269"/>
      <c r="TCZ658" s="263"/>
      <c r="TDA658" s="263"/>
      <c r="TDB658" s="263"/>
      <c r="TDC658" s="263"/>
      <c r="TDD658" s="263"/>
      <c r="TDE658" s="263"/>
      <c r="TDF658" s="263"/>
      <c r="TDG658" s="263"/>
      <c r="TDH658" s="263"/>
      <c r="TDI658" s="263"/>
      <c r="TDJ658" s="282"/>
      <c r="TDK658" s="275"/>
      <c r="TDL658" s="275"/>
      <c r="TDM658" s="263"/>
      <c r="TDN658" s="263"/>
      <c r="TDO658" s="263"/>
      <c r="TDP658" s="263"/>
      <c r="TDQ658" s="263"/>
      <c r="TDR658" s="269"/>
      <c r="TDS658" s="263"/>
      <c r="TDT658" s="263"/>
      <c r="TDU658" s="263"/>
      <c r="TDV658" s="263"/>
      <c r="TDW658" s="263"/>
      <c r="TDX658" s="263"/>
      <c r="TDY658" s="263"/>
      <c r="TDZ658" s="263"/>
      <c r="TEA658" s="263"/>
      <c r="TEB658" s="263"/>
      <c r="TEC658" s="282"/>
      <c r="TED658" s="275"/>
      <c r="TEE658" s="275"/>
      <c r="TEF658" s="263"/>
      <c r="TEG658" s="263"/>
      <c r="TEH658" s="263"/>
      <c r="TEI658" s="263"/>
      <c r="TEJ658" s="263"/>
      <c r="TEK658" s="269"/>
      <c r="TEL658" s="263"/>
      <c r="TEM658" s="263"/>
      <c r="TEN658" s="263"/>
      <c r="TEO658" s="263"/>
      <c r="TEP658" s="263"/>
      <c r="TEQ658" s="263"/>
      <c r="TER658" s="263"/>
      <c r="TES658" s="263"/>
      <c r="TET658" s="263"/>
      <c r="TEU658" s="263"/>
      <c r="TEV658" s="282"/>
      <c r="TEW658" s="275"/>
      <c r="TEX658" s="275"/>
      <c r="TEY658" s="263"/>
      <c r="TEZ658" s="263"/>
      <c r="TFA658" s="263"/>
      <c r="TFB658" s="263"/>
      <c r="TFC658" s="263"/>
      <c r="TFD658" s="269"/>
      <c r="TFE658" s="263"/>
      <c r="TFF658" s="263"/>
      <c r="TFG658" s="263"/>
      <c r="TFH658" s="263"/>
      <c r="TFI658" s="263"/>
      <c r="TFJ658" s="263"/>
      <c r="TFK658" s="263"/>
      <c r="TFL658" s="263"/>
      <c r="TFM658" s="263"/>
      <c r="TFN658" s="263"/>
      <c r="TFO658" s="282"/>
      <c r="TFP658" s="275"/>
      <c r="TFQ658" s="275"/>
      <c r="TFR658" s="263"/>
      <c r="TFS658" s="263"/>
      <c r="TFT658" s="263"/>
      <c r="TFU658" s="263"/>
      <c r="TFV658" s="263"/>
      <c r="TFW658" s="269"/>
      <c r="TFX658" s="263"/>
      <c r="TFY658" s="263"/>
      <c r="TFZ658" s="263"/>
      <c r="TGA658" s="263"/>
      <c r="TGB658" s="263"/>
      <c r="TGC658" s="263"/>
      <c r="TGD658" s="263"/>
      <c r="TGE658" s="263"/>
      <c r="TGF658" s="263"/>
      <c r="TGG658" s="263"/>
      <c r="TGH658" s="282"/>
      <c r="TGI658" s="275"/>
      <c r="TGJ658" s="275"/>
      <c r="TGK658" s="263"/>
      <c r="TGL658" s="263"/>
      <c r="TGM658" s="263"/>
      <c r="TGN658" s="263"/>
      <c r="TGO658" s="263"/>
      <c r="TGP658" s="269"/>
      <c r="TGQ658" s="263"/>
      <c r="TGR658" s="263"/>
      <c r="TGS658" s="263"/>
      <c r="TGT658" s="263"/>
      <c r="TGU658" s="263"/>
      <c r="TGV658" s="263"/>
      <c r="TGW658" s="263"/>
      <c r="TGX658" s="263"/>
      <c r="TGY658" s="263"/>
      <c r="TGZ658" s="263"/>
      <c r="THA658" s="282"/>
      <c r="THB658" s="275"/>
      <c r="THC658" s="275"/>
      <c r="THD658" s="263"/>
      <c r="THE658" s="263"/>
      <c r="THF658" s="263"/>
      <c r="THG658" s="263"/>
      <c r="THH658" s="263"/>
      <c r="THI658" s="269"/>
      <c r="THJ658" s="263"/>
      <c r="THK658" s="263"/>
      <c r="THL658" s="263"/>
      <c r="THM658" s="263"/>
      <c r="THN658" s="263"/>
      <c r="THO658" s="263"/>
      <c r="THP658" s="263"/>
      <c r="THQ658" s="263"/>
      <c r="THR658" s="263"/>
      <c r="THS658" s="263"/>
      <c r="THT658" s="282"/>
      <c r="THU658" s="275"/>
      <c r="THV658" s="275"/>
      <c r="THW658" s="263"/>
      <c r="THX658" s="263"/>
      <c r="THY658" s="263"/>
      <c r="THZ658" s="263"/>
      <c r="TIA658" s="263"/>
      <c r="TIB658" s="269"/>
      <c r="TIC658" s="263"/>
      <c r="TID658" s="263"/>
      <c r="TIE658" s="263"/>
      <c r="TIF658" s="263"/>
      <c r="TIG658" s="263"/>
      <c r="TIH658" s="263"/>
      <c r="TII658" s="263"/>
      <c r="TIJ658" s="263"/>
      <c r="TIK658" s="263"/>
      <c r="TIL658" s="263"/>
      <c r="TIM658" s="282"/>
      <c r="TIN658" s="275"/>
      <c r="TIO658" s="275"/>
      <c r="TIP658" s="263"/>
      <c r="TIQ658" s="263"/>
      <c r="TIR658" s="263"/>
      <c r="TIS658" s="263"/>
      <c r="TIT658" s="263"/>
      <c r="TIU658" s="269"/>
      <c r="TIV658" s="263"/>
      <c r="TIW658" s="263"/>
      <c r="TIX658" s="263"/>
      <c r="TIY658" s="263"/>
      <c r="TIZ658" s="263"/>
      <c r="TJA658" s="263"/>
      <c r="TJB658" s="263"/>
      <c r="TJC658" s="263"/>
      <c r="TJD658" s="263"/>
      <c r="TJE658" s="263"/>
      <c r="TJF658" s="282"/>
      <c r="TJG658" s="275"/>
      <c r="TJH658" s="275"/>
      <c r="TJI658" s="263"/>
      <c r="TJJ658" s="263"/>
      <c r="TJK658" s="263"/>
      <c r="TJL658" s="263"/>
      <c r="TJM658" s="263"/>
      <c r="TJN658" s="269"/>
      <c r="TJO658" s="263"/>
      <c r="TJP658" s="263"/>
      <c r="TJQ658" s="263"/>
      <c r="TJR658" s="263"/>
      <c r="TJS658" s="263"/>
      <c r="TJT658" s="263"/>
      <c r="TJU658" s="263"/>
      <c r="TJV658" s="263"/>
      <c r="TJW658" s="263"/>
      <c r="TJX658" s="263"/>
      <c r="TJY658" s="282"/>
      <c r="TJZ658" s="275"/>
      <c r="TKA658" s="275"/>
      <c r="TKB658" s="263"/>
      <c r="TKC658" s="263"/>
      <c r="TKD658" s="263"/>
      <c r="TKE658" s="263"/>
      <c r="TKF658" s="263"/>
      <c r="TKG658" s="269"/>
      <c r="TKH658" s="263"/>
      <c r="TKI658" s="263"/>
      <c r="TKJ658" s="263"/>
      <c r="TKK658" s="263"/>
      <c r="TKL658" s="263"/>
      <c r="TKM658" s="263"/>
      <c r="TKN658" s="263"/>
      <c r="TKO658" s="263"/>
      <c r="TKP658" s="263"/>
      <c r="TKQ658" s="263"/>
      <c r="TKR658" s="282"/>
      <c r="TKS658" s="275"/>
      <c r="TKT658" s="275"/>
      <c r="TKU658" s="263"/>
      <c r="TKV658" s="263"/>
      <c r="TKW658" s="263"/>
      <c r="TKX658" s="263"/>
      <c r="TKY658" s="263"/>
      <c r="TKZ658" s="269"/>
      <c r="TLA658" s="263"/>
      <c r="TLB658" s="263"/>
      <c r="TLC658" s="263"/>
      <c r="TLD658" s="263"/>
      <c r="TLE658" s="263"/>
      <c r="TLF658" s="263"/>
      <c r="TLG658" s="263"/>
      <c r="TLH658" s="263"/>
      <c r="TLI658" s="263"/>
      <c r="TLJ658" s="263"/>
      <c r="TLK658" s="282"/>
      <c r="TLL658" s="275"/>
      <c r="TLM658" s="275"/>
      <c r="TLN658" s="263"/>
      <c r="TLO658" s="263"/>
      <c r="TLP658" s="263"/>
      <c r="TLQ658" s="263"/>
      <c r="TLR658" s="263"/>
      <c r="TLS658" s="269"/>
      <c r="TLT658" s="263"/>
      <c r="TLU658" s="263"/>
      <c r="TLV658" s="263"/>
      <c r="TLW658" s="263"/>
      <c r="TLX658" s="263"/>
      <c r="TLY658" s="263"/>
      <c r="TLZ658" s="263"/>
      <c r="TMA658" s="263"/>
      <c r="TMB658" s="263"/>
      <c r="TMC658" s="263"/>
      <c r="TMD658" s="282"/>
      <c r="TME658" s="275"/>
      <c r="TMF658" s="275"/>
      <c r="TMG658" s="263"/>
      <c r="TMH658" s="263"/>
      <c r="TMI658" s="263"/>
      <c r="TMJ658" s="263"/>
      <c r="TMK658" s="263"/>
      <c r="TML658" s="269"/>
      <c r="TMM658" s="263"/>
      <c r="TMN658" s="263"/>
      <c r="TMO658" s="263"/>
      <c r="TMP658" s="263"/>
      <c r="TMQ658" s="263"/>
      <c r="TMR658" s="263"/>
      <c r="TMS658" s="263"/>
      <c r="TMT658" s="263"/>
      <c r="TMU658" s="263"/>
      <c r="TMV658" s="263"/>
      <c r="TMW658" s="282"/>
      <c r="TMX658" s="275"/>
      <c r="TMY658" s="275"/>
      <c r="TMZ658" s="263"/>
      <c r="TNA658" s="263"/>
      <c r="TNB658" s="263"/>
      <c r="TNC658" s="263"/>
      <c r="TND658" s="263"/>
      <c r="TNE658" s="269"/>
      <c r="TNF658" s="263"/>
      <c r="TNG658" s="263"/>
      <c r="TNH658" s="263"/>
      <c r="TNI658" s="263"/>
      <c r="TNJ658" s="263"/>
      <c r="TNK658" s="263"/>
      <c r="TNL658" s="263"/>
      <c r="TNM658" s="263"/>
      <c r="TNN658" s="263"/>
      <c r="TNO658" s="263"/>
      <c r="TNP658" s="282"/>
      <c r="TNQ658" s="275"/>
      <c r="TNR658" s="275"/>
      <c r="TNS658" s="263"/>
      <c r="TNT658" s="263"/>
      <c r="TNU658" s="263"/>
      <c r="TNV658" s="263"/>
      <c r="TNW658" s="263"/>
      <c r="TNX658" s="269"/>
      <c r="TNY658" s="263"/>
      <c r="TNZ658" s="263"/>
      <c r="TOA658" s="263"/>
      <c r="TOB658" s="263"/>
      <c r="TOC658" s="263"/>
      <c r="TOD658" s="263"/>
      <c r="TOE658" s="263"/>
      <c r="TOF658" s="263"/>
      <c r="TOG658" s="263"/>
      <c r="TOH658" s="263"/>
      <c r="TOI658" s="282"/>
      <c r="TOJ658" s="275"/>
      <c r="TOK658" s="275"/>
      <c r="TOL658" s="263"/>
      <c r="TOM658" s="263"/>
      <c r="TON658" s="263"/>
      <c r="TOO658" s="263"/>
      <c r="TOP658" s="263"/>
      <c r="TOQ658" s="269"/>
      <c r="TOR658" s="263"/>
      <c r="TOS658" s="263"/>
      <c r="TOT658" s="263"/>
      <c r="TOU658" s="263"/>
      <c r="TOV658" s="263"/>
      <c r="TOW658" s="263"/>
      <c r="TOX658" s="263"/>
      <c r="TOY658" s="263"/>
      <c r="TOZ658" s="263"/>
      <c r="TPA658" s="263"/>
      <c r="TPB658" s="282"/>
      <c r="TPC658" s="275"/>
      <c r="TPD658" s="275"/>
      <c r="TPE658" s="263"/>
      <c r="TPF658" s="263"/>
      <c r="TPG658" s="263"/>
      <c r="TPH658" s="263"/>
      <c r="TPI658" s="263"/>
      <c r="TPJ658" s="269"/>
      <c r="TPK658" s="263"/>
      <c r="TPL658" s="263"/>
      <c r="TPM658" s="263"/>
      <c r="TPN658" s="263"/>
      <c r="TPO658" s="263"/>
      <c r="TPP658" s="263"/>
      <c r="TPQ658" s="263"/>
      <c r="TPR658" s="263"/>
      <c r="TPS658" s="263"/>
      <c r="TPT658" s="263"/>
      <c r="TPU658" s="282"/>
      <c r="TPV658" s="275"/>
      <c r="TPW658" s="275"/>
      <c r="TPX658" s="263"/>
      <c r="TPY658" s="263"/>
      <c r="TPZ658" s="263"/>
      <c r="TQA658" s="263"/>
      <c r="TQB658" s="263"/>
      <c r="TQC658" s="269"/>
      <c r="TQD658" s="263"/>
      <c r="TQE658" s="263"/>
      <c r="TQF658" s="263"/>
      <c r="TQG658" s="263"/>
      <c r="TQH658" s="263"/>
      <c r="TQI658" s="263"/>
      <c r="TQJ658" s="263"/>
      <c r="TQK658" s="263"/>
      <c r="TQL658" s="263"/>
      <c r="TQM658" s="263"/>
      <c r="TQN658" s="282"/>
      <c r="TQO658" s="275"/>
      <c r="TQP658" s="275"/>
      <c r="TQQ658" s="263"/>
      <c r="TQR658" s="263"/>
      <c r="TQS658" s="263"/>
      <c r="TQT658" s="263"/>
      <c r="TQU658" s="263"/>
      <c r="TQV658" s="269"/>
      <c r="TQW658" s="263"/>
      <c r="TQX658" s="263"/>
      <c r="TQY658" s="263"/>
      <c r="TQZ658" s="263"/>
      <c r="TRA658" s="263"/>
      <c r="TRB658" s="263"/>
      <c r="TRC658" s="263"/>
      <c r="TRD658" s="263"/>
      <c r="TRE658" s="263"/>
      <c r="TRF658" s="263"/>
      <c r="TRG658" s="282"/>
      <c r="TRH658" s="275"/>
      <c r="TRI658" s="275"/>
      <c r="TRJ658" s="263"/>
      <c r="TRK658" s="263"/>
      <c r="TRL658" s="263"/>
      <c r="TRM658" s="263"/>
      <c r="TRN658" s="263"/>
      <c r="TRO658" s="269"/>
      <c r="TRP658" s="263"/>
      <c r="TRQ658" s="263"/>
      <c r="TRR658" s="263"/>
      <c r="TRS658" s="263"/>
      <c r="TRT658" s="263"/>
      <c r="TRU658" s="263"/>
      <c r="TRV658" s="263"/>
      <c r="TRW658" s="263"/>
      <c r="TRX658" s="263"/>
      <c r="TRY658" s="263"/>
      <c r="TRZ658" s="282"/>
      <c r="TSA658" s="275"/>
      <c r="TSB658" s="275"/>
      <c r="TSC658" s="263"/>
      <c r="TSD658" s="263"/>
      <c r="TSE658" s="263"/>
      <c r="TSF658" s="263"/>
      <c r="TSG658" s="263"/>
      <c r="TSH658" s="269"/>
      <c r="TSI658" s="263"/>
      <c r="TSJ658" s="263"/>
      <c r="TSK658" s="263"/>
      <c r="TSL658" s="263"/>
      <c r="TSM658" s="263"/>
      <c r="TSN658" s="263"/>
      <c r="TSO658" s="263"/>
      <c r="TSP658" s="263"/>
      <c r="TSQ658" s="263"/>
      <c r="TSR658" s="263"/>
      <c r="TSS658" s="282"/>
      <c r="TST658" s="275"/>
      <c r="TSU658" s="275"/>
      <c r="TSV658" s="263"/>
      <c r="TSW658" s="263"/>
      <c r="TSX658" s="263"/>
      <c r="TSY658" s="263"/>
      <c r="TSZ658" s="263"/>
      <c r="TTA658" s="269"/>
      <c r="TTB658" s="263"/>
      <c r="TTC658" s="263"/>
      <c r="TTD658" s="263"/>
      <c r="TTE658" s="263"/>
      <c r="TTF658" s="263"/>
      <c r="TTG658" s="263"/>
      <c r="TTH658" s="263"/>
      <c r="TTI658" s="263"/>
      <c r="TTJ658" s="263"/>
      <c r="TTK658" s="263"/>
      <c r="TTL658" s="282"/>
      <c r="TTM658" s="275"/>
      <c r="TTN658" s="275"/>
      <c r="TTO658" s="263"/>
      <c r="TTP658" s="263"/>
      <c r="TTQ658" s="263"/>
      <c r="TTR658" s="263"/>
      <c r="TTS658" s="263"/>
      <c r="TTT658" s="269"/>
      <c r="TTU658" s="263"/>
      <c r="TTV658" s="263"/>
      <c r="TTW658" s="263"/>
      <c r="TTX658" s="263"/>
      <c r="TTY658" s="263"/>
      <c r="TTZ658" s="263"/>
      <c r="TUA658" s="263"/>
      <c r="TUB658" s="263"/>
      <c r="TUC658" s="263"/>
      <c r="TUD658" s="263"/>
      <c r="TUE658" s="282"/>
      <c r="TUF658" s="275"/>
      <c r="TUG658" s="275"/>
      <c r="TUH658" s="263"/>
      <c r="TUI658" s="263"/>
      <c r="TUJ658" s="263"/>
      <c r="TUK658" s="263"/>
      <c r="TUL658" s="263"/>
      <c r="TUM658" s="269"/>
      <c r="TUN658" s="263"/>
      <c r="TUO658" s="263"/>
      <c r="TUP658" s="263"/>
      <c r="TUQ658" s="263"/>
      <c r="TUR658" s="263"/>
      <c r="TUS658" s="263"/>
      <c r="TUT658" s="263"/>
      <c r="TUU658" s="263"/>
      <c r="TUV658" s="263"/>
      <c r="TUW658" s="263"/>
      <c r="TUX658" s="282"/>
      <c r="TUY658" s="275"/>
      <c r="TUZ658" s="275"/>
      <c r="TVA658" s="263"/>
      <c r="TVB658" s="263"/>
      <c r="TVC658" s="263"/>
      <c r="TVD658" s="263"/>
      <c r="TVE658" s="263"/>
      <c r="TVF658" s="269"/>
      <c r="TVG658" s="263"/>
      <c r="TVH658" s="263"/>
      <c r="TVI658" s="263"/>
      <c r="TVJ658" s="263"/>
      <c r="TVK658" s="263"/>
      <c r="TVL658" s="263"/>
      <c r="TVM658" s="263"/>
      <c r="TVN658" s="263"/>
      <c r="TVO658" s="263"/>
      <c r="TVP658" s="263"/>
      <c r="TVQ658" s="282"/>
      <c r="TVR658" s="275"/>
      <c r="TVS658" s="275"/>
      <c r="TVT658" s="263"/>
      <c r="TVU658" s="263"/>
      <c r="TVV658" s="263"/>
      <c r="TVW658" s="263"/>
      <c r="TVX658" s="263"/>
      <c r="TVY658" s="269"/>
      <c r="TVZ658" s="263"/>
      <c r="TWA658" s="263"/>
      <c r="TWB658" s="263"/>
      <c r="TWC658" s="263"/>
      <c r="TWD658" s="263"/>
      <c r="TWE658" s="263"/>
      <c r="TWF658" s="263"/>
      <c r="TWG658" s="263"/>
      <c r="TWH658" s="263"/>
      <c r="TWI658" s="263"/>
      <c r="TWJ658" s="282"/>
      <c r="TWK658" s="275"/>
      <c r="TWL658" s="275"/>
      <c r="TWM658" s="263"/>
      <c r="TWN658" s="263"/>
      <c r="TWO658" s="263"/>
      <c r="TWP658" s="263"/>
      <c r="TWQ658" s="263"/>
      <c r="TWR658" s="269"/>
      <c r="TWS658" s="263"/>
      <c r="TWT658" s="263"/>
      <c r="TWU658" s="263"/>
      <c r="TWV658" s="263"/>
      <c r="TWW658" s="263"/>
      <c r="TWX658" s="263"/>
      <c r="TWY658" s="263"/>
      <c r="TWZ658" s="263"/>
      <c r="TXA658" s="263"/>
      <c r="TXB658" s="263"/>
      <c r="TXC658" s="282"/>
      <c r="TXD658" s="275"/>
      <c r="TXE658" s="275"/>
      <c r="TXF658" s="263"/>
      <c r="TXG658" s="263"/>
      <c r="TXH658" s="263"/>
      <c r="TXI658" s="263"/>
      <c r="TXJ658" s="263"/>
      <c r="TXK658" s="269"/>
      <c r="TXL658" s="263"/>
      <c r="TXM658" s="263"/>
      <c r="TXN658" s="263"/>
      <c r="TXO658" s="263"/>
      <c r="TXP658" s="263"/>
      <c r="TXQ658" s="263"/>
      <c r="TXR658" s="263"/>
      <c r="TXS658" s="263"/>
      <c r="TXT658" s="263"/>
      <c r="TXU658" s="263"/>
      <c r="TXV658" s="282"/>
      <c r="TXW658" s="275"/>
      <c r="TXX658" s="275"/>
      <c r="TXY658" s="263"/>
      <c r="TXZ658" s="263"/>
      <c r="TYA658" s="263"/>
      <c r="TYB658" s="263"/>
      <c r="TYC658" s="263"/>
      <c r="TYD658" s="269"/>
      <c r="TYE658" s="263"/>
      <c r="TYF658" s="263"/>
      <c r="TYG658" s="263"/>
      <c r="TYH658" s="263"/>
      <c r="TYI658" s="263"/>
      <c r="TYJ658" s="263"/>
      <c r="TYK658" s="263"/>
      <c r="TYL658" s="263"/>
      <c r="TYM658" s="263"/>
      <c r="TYN658" s="263"/>
      <c r="TYO658" s="282"/>
      <c r="TYP658" s="275"/>
      <c r="TYQ658" s="275"/>
      <c r="TYR658" s="263"/>
      <c r="TYS658" s="263"/>
      <c r="TYT658" s="263"/>
      <c r="TYU658" s="263"/>
      <c r="TYV658" s="263"/>
      <c r="TYW658" s="269"/>
      <c r="TYX658" s="263"/>
      <c r="TYY658" s="263"/>
      <c r="TYZ658" s="263"/>
      <c r="TZA658" s="263"/>
      <c r="TZB658" s="263"/>
      <c r="TZC658" s="263"/>
      <c r="TZD658" s="263"/>
      <c r="TZE658" s="263"/>
      <c r="TZF658" s="263"/>
      <c r="TZG658" s="263"/>
      <c r="TZH658" s="282"/>
      <c r="TZI658" s="275"/>
      <c r="TZJ658" s="275"/>
      <c r="TZK658" s="263"/>
      <c r="TZL658" s="263"/>
      <c r="TZM658" s="263"/>
      <c r="TZN658" s="263"/>
      <c r="TZO658" s="263"/>
      <c r="TZP658" s="269"/>
      <c r="TZQ658" s="263"/>
      <c r="TZR658" s="263"/>
      <c r="TZS658" s="263"/>
      <c r="TZT658" s="263"/>
      <c r="TZU658" s="263"/>
      <c r="TZV658" s="263"/>
      <c r="TZW658" s="263"/>
      <c r="TZX658" s="263"/>
      <c r="TZY658" s="263"/>
      <c r="TZZ658" s="263"/>
      <c r="UAA658" s="282"/>
      <c r="UAB658" s="275"/>
      <c r="UAC658" s="275"/>
      <c r="UAD658" s="263"/>
      <c r="UAE658" s="263"/>
      <c r="UAF658" s="263"/>
      <c r="UAG658" s="263"/>
      <c r="UAH658" s="263"/>
      <c r="UAI658" s="269"/>
      <c r="UAJ658" s="263"/>
      <c r="UAK658" s="263"/>
      <c r="UAL658" s="263"/>
      <c r="UAM658" s="263"/>
      <c r="UAN658" s="263"/>
      <c r="UAO658" s="263"/>
      <c r="UAP658" s="263"/>
      <c r="UAQ658" s="263"/>
      <c r="UAR658" s="263"/>
      <c r="UAS658" s="263"/>
      <c r="UAT658" s="282"/>
      <c r="UAU658" s="275"/>
      <c r="UAV658" s="275"/>
      <c r="UAW658" s="263"/>
      <c r="UAX658" s="263"/>
      <c r="UAY658" s="263"/>
      <c r="UAZ658" s="263"/>
      <c r="UBA658" s="263"/>
      <c r="UBB658" s="269"/>
      <c r="UBC658" s="263"/>
      <c r="UBD658" s="263"/>
      <c r="UBE658" s="263"/>
      <c r="UBF658" s="263"/>
      <c r="UBG658" s="263"/>
      <c r="UBH658" s="263"/>
      <c r="UBI658" s="263"/>
      <c r="UBJ658" s="263"/>
      <c r="UBK658" s="263"/>
      <c r="UBL658" s="263"/>
      <c r="UBM658" s="282"/>
      <c r="UBN658" s="275"/>
      <c r="UBO658" s="275"/>
      <c r="UBP658" s="263"/>
      <c r="UBQ658" s="263"/>
      <c r="UBR658" s="263"/>
      <c r="UBS658" s="263"/>
      <c r="UBT658" s="263"/>
      <c r="UBU658" s="269"/>
      <c r="UBV658" s="263"/>
      <c r="UBW658" s="263"/>
      <c r="UBX658" s="263"/>
      <c r="UBY658" s="263"/>
      <c r="UBZ658" s="263"/>
      <c r="UCA658" s="263"/>
      <c r="UCB658" s="263"/>
      <c r="UCC658" s="263"/>
      <c r="UCD658" s="263"/>
      <c r="UCE658" s="263"/>
      <c r="UCF658" s="282"/>
      <c r="UCG658" s="275"/>
      <c r="UCH658" s="275"/>
      <c r="UCI658" s="263"/>
      <c r="UCJ658" s="263"/>
      <c r="UCK658" s="263"/>
      <c r="UCL658" s="263"/>
      <c r="UCM658" s="263"/>
      <c r="UCN658" s="269"/>
      <c r="UCO658" s="263"/>
      <c r="UCP658" s="263"/>
      <c r="UCQ658" s="263"/>
      <c r="UCR658" s="263"/>
      <c r="UCS658" s="263"/>
      <c r="UCT658" s="263"/>
      <c r="UCU658" s="263"/>
      <c r="UCV658" s="263"/>
      <c r="UCW658" s="263"/>
      <c r="UCX658" s="263"/>
      <c r="UCY658" s="282"/>
      <c r="UCZ658" s="275"/>
      <c r="UDA658" s="275"/>
      <c r="UDB658" s="263"/>
      <c r="UDC658" s="263"/>
      <c r="UDD658" s="263"/>
      <c r="UDE658" s="263"/>
      <c r="UDF658" s="263"/>
      <c r="UDG658" s="269"/>
      <c r="UDH658" s="263"/>
      <c r="UDI658" s="263"/>
      <c r="UDJ658" s="263"/>
      <c r="UDK658" s="263"/>
      <c r="UDL658" s="263"/>
      <c r="UDM658" s="263"/>
      <c r="UDN658" s="263"/>
      <c r="UDO658" s="263"/>
      <c r="UDP658" s="263"/>
      <c r="UDQ658" s="263"/>
      <c r="UDR658" s="282"/>
      <c r="UDS658" s="275"/>
      <c r="UDT658" s="275"/>
      <c r="UDU658" s="263"/>
      <c r="UDV658" s="263"/>
      <c r="UDW658" s="263"/>
      <c r="UDX658" s="263"/>
      <c r="UDY658" s="263"/>
      <c r="UDZ658" s="269"/>
      <c r="UEA658" s="263"/>
      <c r="UEB658" s="263"/>
      <c r="UEC658" s="263"/>
      <c r="UED658" s="263"/>
      <c r="UEE658" s="263"/>
      <c r="UEF658" s="263"/>
      <c r="UEG658" s="263"/>
      <c r="UEH658" s="263"/>
      <c r="UEI658" s="263"/>
      <c r="UEJ658" s="263"/>
      <c r="UEK658" s="282"/>
      <c r="UEL658" s="275"/>
      <c r="UEM658" s="275"/>
      <c r="UEN658" s="263"/>
      <c r="UEO658" s="263"/>
      <c r="UEP658" s="263"/>
      <c r="UEQ658" s="263"/>
      <c r="UER658" s="263"/>
      <c r="UES658" s="269"/>
      <c r="UET658" s="263"/>
      <c r="UEU658" s="263"/>
      <c r="UEV658" s="263"/>
      <c r="UEW658" s="263"/>
      <c r="UEX658" s="263"/>
      <c r="UEY658" s="263"/>
      <c r="UEZ658" s="263"/>
      <c r="UFA658" s="263"/>
      <c r="UFB658" s="263"/>
      <c r="UFC658" s="263"/>
      <c r="UFD658" s="282"/>
      <c r="UFE658" s="275"/>
      <c r="UFF658" s="275"/>
      <c r="UFG658" s="263"/>
      <c r="UFH658" s="263"/>
      <c r="UFI658" s="263"/>
      <c r="UFJ658" s="263"/>
      <c r="UFK658" s="263"/>
      <c r="UFL658" s="269"/>
      <c r="UFM658" s="263"/>
      <c r="UFN658" s="263"/>
      <c r="UFO658" s="263"/>
      <c r="UFP658" s="263"/>
      <c r="UFQ658" s="263"/>
      <c r="UFR658" s="263"/>
      <c r="UFS658" s="263"/>
      <c r="UFT658" s="263"/>
      <c r="UFU658" s="263"/>
      <c r="UFV658" s="263"/>
      <c r="UFW658" s="282"/>
      <c r="UFX658" s="275"/>
      <c r="UFY658" s="275"/>
      <c r="UFZ658" s="263"/>
      <c r="UGA658" s="263"/>
      <c r="UGB658" s="263"/>
      <c r="UGC658" s="263"/>
      <c r="UGD658" s="263"/>
      <c r="UGE658" s="269"/>
      <c r="UGF658" s="263"/>
      <c r="UGG658" s="263"/>
      <c r="UGH658" s="263"/>
      <c r="UGI658" s="263"/>
      <c r="UGJ658" s="263"/>
      <c r="UGK658" s="263"/>
      <c r="UGL658" s="263"/>
      <c r="UGM658" s="263"/>
      <c r="UGN658" s="263"/>
      <c r="UGO658" s="263"/>
      <c r="UGP658" s="282"/>
      <c r="UGQ658" s="275"/>
      <c r="UGR658" s="275"/>
      <c r="UGS658" s="263"/>
      <c r="UGT658" s="263"/>
      <c r="UGU658" s="263"/>
      <c r="UGV658" s="263"/>
      <c r="UGW658" s="263"/>
      <c r="UGX658" s="269"/>
      <c r="UGY658" s="263"/>
      <c r="UGZ658" s="263"/>
      <c r="UHA658" s="263"/>
      <c r="UHB658" s="263"/>
      <c r="UHC658" s="263"/>
      <c r="UHD658" s="263"/>
      <c r="UHE658" s="263"/>
      <c r="UHF658" s="263"/>
      <c r="UHG658" s="263"/>
      <c r="UHH658" s="263"/>
      <c r="UHI658" s="282"/>
      <c r="UHJ658" s="275"/>
      <c r="UHK658" s="275"/>
      <c r="UHL658" s="263"/>
      <c r="UHM658" s="263"/>
      <c r="UHN658" s="263"/>
      <c r="UHO658" s="263"/>
      <c r="UHP658" s="263"/>
      <c r="UHQ658" s="269"/>
      <c r="UHR658" s="263"/>
      <c r="UHS658" s="263"/>
      <c r="UHT658" s="263"/>
      <c r="UHU658" s="263"/>
      <c r="UHV658" s="263"/>
      <c r="UHW658" s="263"/>
      <c r="UHX658" s="263"/>
      <c r="UHY658" s="263"/>
      <c r="UHZ658" s="263"/>
      <c r="UIA658" s="263"/>
      <c r="UIB658" s="282"/>
      <c r="UIC658" s="275"/>
      <c r="UID658" s="275"/>
      <c r="UIE658" s="263"/>
      <c r="UIF658" s="263"/>
      <c r="UIG658" s="263"/>
      <c r="UIH658" s="263"/>
      <c r="UII658" s="263"/>
      <c r="UIJ658" s="269"/>
      <c r="UIK658" s="263"/>
      <c r="UIL658" s="263"/>
      <c r="UIM658" s="263"/>
      <c r="UIN658" s="263"/>
      <c r="UIO658" s="263"/>
      <c r="UIP658" s="263"/>
      <c r="UIQ658" s="263"/>
      <c r="UIR658" s="263"/>
      <c r="UIS658" s="263"/>
      <c r="UIT658" s="263"/>
      <c r="UIU658" s="282"/>
      <c r="UIV658" s="275"/>
      <c r="UIW658" s="275"/>
      <c r="UIX658" s="263"/>
      <c r="UIY658" s="263"/>
      <c r="UIZ658" s="263"/>
      <c r="UJA658" s="263"/>
      <c r="UJB658" s="263"/>
      <c r="UJC658" s="269"/>
      <c r="UJD658" s="263"/>
      <c r="UJE658" s="263"/>
      <c r="UJF658" s="263"/>
      <c r="UJG658" s="263"/>
      <c r="UJH658" s="263"/>
      <c r="UJI658" s="263"/>
      <c r="UJJ658" s="263"/>
      <c r="UJK658" s="263"/>
      <c r="UJL658" s="263"/>
      <c r="UJM658" s="263"/>
      <c r="UJN658" s="282"/>
      <c r="UJO658" s="275"/>
      <c r="UJP658" s="275"/>
      <c r="UJQ658" s="263"/>
      <c r="UJR658" s="263"/>
      <c r="UJS658" s="263"/>
      <c r="UJT658" s="263"/>
      <c r="UJU658" s="263"/>
      <c r="UJV658" s="269"/>
      <c r="UJW658" s="263"/>
      <c r="UJX658" s="263"/>
      <c r="UJY658" s="263"/>
      <c r="UJZ658" s="263"/>
      <c r="UKA658" s="263"/>
      <c r="UKB658" s="263"/>
      <c r="UKC658" s="263"/>
      <c r="UKD658" s="263"/>
      <c r="UKE658" s="263"/>
      <c r="UKF658" s="263"/>
      <c r="UKG658" s="282"/>
      <c r="UKH658" s="275"/>
      <c r="UKI658" s="275"/>
      <c r="UKJ658" s="263"/>
      <c r="UKK658" s="263"/>
      <c r="UKL658" s="263"/>
      <c r="UKM658" s="263"/>
      <c r="UKN658" s="263"/>
      <c r="UKO658" s="269"/>
      <c r="UKP658" s="263"/>
      <c r="UKQ658" s="263"/>
      <c r="UKR658" s="263"/>
      <c r="UKS658" s="263"/>
      <c r="UKT658" s="263"/>
      <c r="UKU658" s="263"/>
      <c r="UKV658" s="263"/>
      <c r="UKW658" s="263"/>
      <c r="UKX658" s="263"/>
      <c r="UKY658" s="263"/>
      <c r="UKZ658" s="282"/>
      <c r="ULA658" s="275"/>
      <c r="ULB658" s="275"/>
      <c r="ULC658" s="263"/>
      <c r="ULD658" s="263"/>
      <c r="ULE658" s="263"/>
      <c r="ULF658" s="263"/>
      <c r="ULG658" s="263"/>
      <c r="ULH658" s="269"/>
      <c r="ULI658" s="263"/>
      <c r="ULJ658" s="263"/>
      <c r="ULK658" s="263"/>
      <c r="ULL658" s="263"/>
      <c r="ULM658" s="263"/>
      <c r="ULN658" s="263"/>
      <c r="ULO658" s="263"/>
      <c r="ULP658" s="263"/>
      <c r="ULQ658" s="263"/>
      <c r="ULR658" s="263"/>
      <c r="ULS658" s="282"/>
      <c r="ULT658" s="275"/>
      <c r="ULU658" s="275"/>
      <c r="ULV658" s="263"/>
      <c r="ULW658" s="263"/>
      <c r="ULX658" s="263"/>
      <c r="ULY658" s="263"/>
      <c r="ULZ658" s="263"/>
      <c r="UMA658" s="269"/>
      <c r="UMB658" s="263"/>
      <c r="UMC658" s="263"/>
      <c r="UMD658" s="263"/>
      <c r="UME658" s="263"/>
      <c r="UMF658" s="263"/>
      <c r="UMG658" s="263"/>
      <c r="UMH658" s="263"/>
      <c r="UMI658" s="263"/>
      <c r="UMJ658" s="263"/>
      <c r="UMK658" s="263"/>
      <c r="UML658" s="282"/>
      <c r="UMM658" s="275"/>
      <c r="UMN658" s="275"/>
      <c r="UMO658" s="263"/>
      <c r="UMP658" s="263"/>
      <c r="UMQ658" s="263"/>
      <c r="UMR658" s="263"/>
      <c r="UMS658" s="263"/>
      <c r="UMT658" s="269"/>
      <c r="UMU658" s="263"/>
      <c r="UMV658" s="263"/>
      <c r="UMW658" s="263"/>
      <c r="UMX658" s="263"/>
      <c r="UMY658" s="263"/>
      <c r="UMZ658" s="263"/>
      <c r="UNA658" s="263"/>
      <c r="UNB658" s="263"/>
      <c r="UNC658" s="263"/>
      <c r="UND658" s="263"/>
      <c r="UNE658" s="282"/>
      <c r="UNF658" s="275"/>
      <c r="UNG658" s="275"/>
      <c r="UNH658" s="263"/>
      <c r="UNI658" s="263"/>
      <c r="UNJ658" s="263"/>
      <c r="UNK658" s="263"/>
      <c r="UNL658" s="263"/>
      <c r="UNM658" s="269"/>
      <c r="UNN658" s="263"/>
      <c r="UNO658" s="263"/>
      <c r="UNP658" s="263"/>
      <c r="UNQ658" s="263"/>
      <c r="UNR658" s="263"/>
      <c r="UNS658" s="263"/>
      <c r="UNT658" s="263"/>
      <c r="UNU658" s="263"/>
      <c r="UNV658" s="263"/>
      <c r="UNW658" s="263"/>
      <c r="UNX658" s="282"/>
      <c r="UNY658" s="275"/>
      <c r="UNZ658" s="275"/>
      <c r="UOA658" s="263"/>
      <c r="UOB658" s="263"/>
      <c r="UOC658" s="263"/>
      <c r="UOD658" s="263"/>
      <c r="UOE658" s="263"/>
      <c r="UOF658" s="269"/>
      <c r="UOG658" s="263"/>
      <c r="UOH658" s="263"/>
      <c r="UOI658" s="263"/>
      <c r="UOJ658" s="263"/>
      <c r="UOK658" s="263"/>
      <c r="UOL658" s="263"/>
      <c r="UOM658" s="263"/>
      <c r="UON658" s="263"/>
      <c r="UOO658" s="263"/>
      <c r="UOP658" s="263"/>
      <c r="UOQ658" s="282"/>
      <c r="UOR658" s="275"/>
      <c r="UOS658" s="275"/>
      <c r="UOT658" s="263"/>
      <c r="UOU658" s="263"/>
      <c r="UOV658" s="263"/>
      <c r="UOW658" s="263"/>
      <c r="UOX658" s="263"/>
      <c r="UOY658" s="269"/>
      <c r="UOZ658" s="263"/>
      <c r="UPA658" s="263"/>
      <c r="UPB658" s="263"/>
      <c r="UPC658" s="263"/>
      <c r="UPD658" s="263"/>
      <c r="UPE658" s="263"/>
      <c r="UPF658" s="263"/>
      <c r="UPG658" s="263"/>
      <c r="UPH658" s="263"/>
      <c r="UPI658" s="263"/>
      <c r="UPJ658" s="282"/>
      <c r="UPK658" s="275"/>
      <c r="UPL658" s="275"/>
      <c r="UPM658" s="263"/>
      <c r="UPN658" s="263"/>
      <c r="UPO658" s="263"/>
      <c r="UPP658" s="263"/>
      <c r="UPQ658" s="263"/>
      <c r="UPR658" s="269"/>
      <c r="UPS658" s="263"/>
      <c r="UPT658" s="263"/>
      <c r="UPU658" s="263"/>
      <c r="UPV658" s="263"/>
      <c r="UPW658" s="263"/>
      <c r="UPX658" s="263"/>
      <c r="UPY658" s="263"/>
      <c r="UPZ658" s="263"/>
      <c r="UQA658" s="263"/>
      <c r="UQB658" s="263"/>
      <c r="UQC658" s="282"/>
      <c r="UQD658" s="275"/>
      <c r="UQE658" s="275"/>
      <c r="UQF658" s="263"/>
      <c r="UQG658" s="263"/>
      <c r="UQH658" s="263"/>
      <c r="UQI658" s="263"/>
      <c r="UQJ658" s="263"/>
      <c r="UQK658" s="269"/>
      <c r="UQL658" s="263"/>
      <c r="UQM658" s="263"/>
      <c r="UQN658" s="263"/>
      <c r="UQO658" s="263"/>
      <c r="UQP658" s="263"/>
      <c r="UQQ658" s="263"/>
      <c r="UQR658" s="263"/>
      <c r="UQS658" s="263"/>
      <c r="UQT658" s="263"/>
      <c r="UQU658" s="263"/>
      <c r="UQV658" s="282"/>
      <c r="UQW658" s="275"/>
      <c r="UQX658" s="275"/>
      <c r="UQY658" s="263"/>
      <c r="UQZ658" s="263"/>
      <c r="URA658" s="263"/>
      <c r="URB658" s="263"/>
      <c r="URC658" s="263"/>
      <c r="URD658" s="269"/>
      <c r="URE658" s="263"/>
      <c r="URF658" s="263"/>
      <c r="URG658" s="263"/>
      <c r="URH658" s="263"/>
      <c r="URI658" s="263"/>
      <c r="URJ658" s="263"/>
      <c r="URK658" s="263"/>
      <c r="URL658" s="263"/>
      <c r="URM658" s="263"/>
      <c r="URN658" s="263"/>
      <c r="URO658" s="282"/>
      <c r="URP658" s="275"/>
      <c r="URQ658" s="275"/>
      <c r="URR658" s="263"/>
      <c r="URS658" s="263"/>
      <c r="URT658" s="263"/>
      <c r="URU658" s="263"/>
      <c r="URV658" s="263"/>
      <c r="URW658" s="269"/>
      <c r="URX658" s="263"/>
      <c r="URY658" s="263"/>
      <c r="URZ658" s="263"/>
      <c r="USA658" s="263"/>
      <c r="USB658" s="263"/>
      <c r="USC658" s="263"/>
      <c r="USD658" s="263"/>
      <c r="USE658" s="263"/>
      <c r="USF658" s="263"/>
      <c r="USG658" s="263"/>
      <c r="USH658" s="282"/>
      <c r="USI658" s="275"/>
      <c r="USJ658" s="275"/>
      <c r="USK658" s="263"/>
      <c r="USL658" s="263"/>
      <c r="USM658" s="263"/>
      <c r="USN658" s="263"/>
      <c r="USO658" s="263"/>
      <c r="USP658" s="269"/>
      <c r="USQ658" s="263"/>
      <c r="USR658" s="263"/>
      <c r="USS658" s="263"/>
      <c r="UST658" s="263"/>
      <c r="USU658" s="263"/>
      <c r="USV658" s="263"/>
      <c r="USW658" s="263"/>
      <c r="USX658" s="263"/>
      <c r="USY658" s="263"/>
      <c r="USZ658" s="263"/>
      <c r="UTA658" s="282"/>
      <c r="UTB658" s="275"/>
      <c r="UTC658" s="275"/>
      <c r="UTD658" s="263"/>
      <c r="UTE658" s="263"/>
      <c r="UTF658" s="263"/>
      <c r="UTG658" s="263"/>
      <c r="UTH658" s="263"/>
      <c r="UTI658" s="269"/>
      <c r="UTJ658" s="263"/>
      <c r="UTK658" s="263"/>
      <c r="UTL658" s="263"/>
      <c r="UTM658" s="263"/>
      <c r="UTN658" s="263"/>
      <c r="UTO658" s="263"/>
      <c r="UTP658" s="263"/>
      <c r="UTQ658" s="263"/>
      <c r="UTR658" s="263"/>
      <c r="UTS658" s="263"/>
      <c r="UTT658" s="282"/>
      <c r="UTU658" s="275"/>
      <c r="UTV658" s="275"/>
      <c r="UTW658" s="263"/>
      <c r="UTX658" s="263"/>
      <c r="UTY658" s="263"/>
      <c r="UTZ658" s="263"/>
      <c r="UUA658" s="263"/>
      <c r="UUB658" s="269"/>
      <c r="UUC658" s="263"/>
      <c r="UUD658" s="263"/>
      <c r="UUE658" s="263"/>
      <c r="UUF658" s="263"/>
      <c r="UUG658" s="263"/>
      <c r="UUH658" s="263"/>
      <c r="UUI658" s="263"/>
      <c r="UUJ658" s="263"/>
      <c r="UUK658" s="263"/>
      <c r="UUL658" s="263"/>
      <c r="UUM658" s="282"/>
      <c r="UUN658" s="275"/>
      <c r="UUO658" s="275"/>
      <c r="UUP658" s="263"/>
      <c r="UUQ658" s="263"/>
      <c r="UUR658" s="263"/>
      <c r="UUS658" s="263"/>
      <c r="UUT658" s="263"/>
      <c r="UUU658" s="269"/>
      <c r="UUV658" s="263"/>
      <c r="UUW658" s="263"/>
      <c r="UUX658" s="263"/>
      <c r="UUY658" s="263"/>
      <c r="UUZ658" s="263"/>
      <c r="UVA658" s="263"/>
      <c r="UVB658" s="263"/>
      <c r="UVC658" s="263"/>
      <c r="UVD658" s="263"/>
      <c r="UVE658" s="263"/>
      <c r="UVF658" s="282"/>
      <c r="UVG658" s="275"/>
      <c r="UVH658" s="275"/>
      <c r="UVI658" s="263"/>
      <c r="UVJ658" s="263"/>
      <c r="UVK658" s="263"/>
      <c r="UVL658" s="263"/>
      <c r="UVM658" s="263"/>
      <c r="UVN658" s="269"/>
      <c r="UVO658" s="263"/>
      <c r="UVP658" s="263"/>
      <c r="UVQ658" s="263"/>
      <c r="UVR658" s="263"/>
      <c r="UVS658" s="263"/>
      <c r="UVT658" s="263"/>
      <c r="UVU658" s="263"/>
      <c r="UVV658" s="263"/>
      <c r="UVW658" s="263"/>
      <c r="UVX658" s="263"/>
      <c r="UVY658" s="282"/>
      <c r="UVZ658" s="275"/>
      <c r="UWA658" s="275"/>
      <c r="UWB658" s="263"/>
      <c r="UWC658" s="263"/>
      <c r="UWD658" s="263"/>
      <c r="UWE658" s="263"/>
      <c r="UWF658" s="263"/>
      <c r="UWG658" s="269"/>
      <c r="UWH658" s="263"/>
      <c r="UWI658" s="263"/>
      <c r="UWJ658" s="263"/>
      <c r="UWK658" s="263"/>
      <c r="UWL658" s="263"/>
      <c r="UWM658" s="263"/>
      <c r="UWN658" s="263"/>
      <c r="UWO658" s="263"/>
      <c r="UWP658" s="263"/>
      <c r="UWQ658" s="263"/>
      <c r="UWR658" s="282"/>
      <c r="UWS658" s="275"/>
      <c r="UWT658" s="275"/>
      <c r="UWU658" s="263"/>
      <c r="UWV658" s="263"/>
      <c r="UWW658" s="263"/>
      <c r="UWX658" s="263"/>
      <c r="UWY658" s="263"/>
      <c r="UWZ658" s="269"/>
      <c r="UXA658" s="263"/>
      <c r="UXB658" s="263"/>
      <c r="UXC658" s="263"/>
      <c r="UXD658" s="263"/>
      <c r="UXE658" s="263"/>
      <c r="UXF658" s="263"/>
      <c r="UXG658" s="263"/>
      <c r="UXH658" s="263"/>
      <c r="UXI658" s="263"/>
      <c r="UXJ658" s="263"/>
      <c r="UXK658" s="282"/>
      <c r="UXL658" s="275"/>
      <c r="UXM658" s="275"/>
      <c r="UXN658" s="263"/>
      <c r="UXO658" s="263"/>
      <c r="UXP658" s="263"/>
      <c r="UXQ658" s="263"/>
      <c r="UXR658" s="263"/>
      <c r="UXS658" s="269"/>
      <c r="UXT658" s="263"/>
      <c r="UXU658" s="263"/>
      <c r="UXV658" s="263"/>
      <c r="UXW658" s="263"/>
      <c r="UXX658" s="263"/>
      <c r="UXY658" s="263"/>
      <c r="UXZ658" s="263"/>
      <c r="UYA658" s="263"/>
      <c r="UYB658" s="263"/>
      <c r="UYC658" s="263"/>
      <c r="UYD658" s="282"/>
      <c r="UYE658" s="275"/>
      <c r="UYF658" s="275"/>
      <c r="UYG658" s="263"/>
      <c r="UYH658" s="263"/>
      <c r="UYI658" s="263"/>
      <c r="UYJ658" s="263"/>
      <c r="UYK658" s="263"/>
      <c r="UYL658" s="269"/>
      <c r="UYM658" s="263"/>
      <c r="UYN658" s="263"/>
      <c r="UYO658" s="263"/>
      <c r="UYP658" s="263"/>
      <c r="UYQ658" s="263"/>
      <c r="UYR658" s="263"/>
      <c r="UYS658" s="263"/>
      <c r="UYT658" s="263"/>
      <c r="UYU658" s="263"/>
      <c r="UYV658" s="263"/>
      <c r="UYW658" s="282"/>
      <c r="UYX658" s="275"/>
      <c r="UYY658" s="275"/>
      <c r="UYZ658" s="263"/>
      <c r="UZA658" s="263"/>
      <c r="UZB658" s="263"/>
      <c r="UZC658" s="263"/>
      <c r="UZD658" s="263"/>
      <c r="UZE658" s="269"/>
      <c r="UZF658" s="263"/>
      <c r="UZG658" s="263"/>
      <c r="UZH658" s="263"/>
      <c r="UZI658" s="263"/>
      <c r="UZJ658" s="263"/>
      <c r="UZK658" s="263"/>
      <c r="UZL658" s="263"/>
      <c r="UZM658" s="263"/>
      <c r="UZN658" s="263"/>
      <c r="UZO658" s="263"/>
      <c r="UZP658" s="282"/>
      <c r="UZQ658" s="275"/>
      <c r="UZR658" s="275"/>
      <c r="UZS658" s="263"/>
      <c r="UZT658" s="263"/>
      <c r="UZU658" s="263"/>
      <c r="UZV658" s="263"/>
      <c r="UZW658" s="263"/>
      <c r="UZX658" s="269"/>
      <c r="UZY658" s="263"/>
      <c r="UZZ658" s="263"/>
      <c r="VAA658" s="263"/>
      <c r="VAB658" s="263"/>
      <c r="VAC658" s="263"/>
      <c r="VAD658" s="263"/>
      <c r="VAE658" s="263"/>
      <c r="VAF658" s="263"/>
      <c r="VAG658" s="263"/>
      <c r="VAH658" s="263"/>
      <c r="VAI658" s="282"/>
      <c r="VAJ658" s="275"/>
      <c r="VAK658" s="275"/>
      <c r="VAL658" s="263"/>
      <c r="VAM658" s="263"/>
      <c r="VAN658" s="263"/>
      <c r="VAO658" s="263"/>
      <c r="VAP658" s="263"/>
      <c r="VAQ658" s="269"/>
      <c r="VAR658" s="263"/>
      <c r="VAS658" s="263"/>
      <c r="VAT658" s="263"/>
      <c r="VAU658" s="263"/>
      <c r="VAV658" s="263"/>
      <c r="VAW658" s="263"/>
      <c r="VAX658" s="263"/>
      <c r="VAY658" s="263"/>
      <c r="VAZ658" s="263"/>
      <c r="VBA658" s="263"/>
      <c r="VBB658" s="282"/>
      <c r="VBC658" s="275"/>
      <c r="VBD658" s="275"/>
      <c r="VBE658" s="263"/>
      <c r="VBF658" s="263"/>
      <c r="VBG658" s="263"/>
      <c r="VBH658" s="263"/>
      <c r="VBI658" s="263"/>
      <c r="VBJ658" s="269"/>
      <c r="VBK658" s="263"/>
      <c r="VBL658" s="263"/>
      <c r="VBM658" s="263"/>
      <c r="VBN658" s="263"/>
      <c r="VBO658" s="263"/>
      <c r="VBP658" s="263"/>
      <c r="VBQ658" s="263"/>
      <c r="VBR658" s="263"/>
      <c r="VBS658" s="263"/>
      <c r="VBT658" s="263"/>
      <c r="VBU658" s="282"/>
      <c r="VBV658" s="275"/>
      <c r="VBW658" s="275"/>
      <c r="VBX658" s="263"/>
      <c r="VBY658" s="263"/>
      <c r="VBZ658" s="263"/>
      <c r="VCA658" s="263"/>
      <c r="VCB658" s="263"/>
      <c r="VCC658" s="269"/>
      <c r="VCD658" s="263"/>
      <c r="VCE658" s="263"/>
      <c r="VCF658" s="263"/>
      <c r="VCG658" s="263"/>
      <c r="VCH658" s="263"/>
      <c r="VCI658" s="263"/>
      <c r="VCJ658" s="263"/>
      <c r="VCK658" s="263"/>
      <c r="VCL658" s="263"/>
      <c r="VCM658" s="263"/>
      <c r="VCN658" s="282"/>
      <c r="VCO658" s="275"/>
      <c r="VCP658" s="275"/>
      <c r="VCQ658" s="263"/>
      <c r="VCR658" s="263"/>
      <c r="VCS658" s="263"/>
      <c r="VCT658" s="263"/>
      <c r="VCU658" s="263"/>
      <c r="VCV658" s="269"/>
      <c r="VCW658" s="263"/>
      <c r="VCX658" s="263"/>
      <c r="VCY658" s="263"/>
      <c r="VCZ658" s="263"/>
      <c r="VDA658" s="263"/>
      <c r="VDB658" s="263"/>
      <c r="VDC658" s="263"/>
      <c r="VDD658" s="263"/>
      <c r="VDE658" s="263"/>
      <c r="VDF658" s="263"/>
      <c r="VDG658" s="282"/>
      <c r="VDH658" s="275"/>
      <c r="VDI658" s="275"/>
      <c r="VDJ658" s="263"/>
      <c r="VDK658" s="263"/>
      <c r="VDL658" s="263"/>
      <c r="VDM658" s="263"/>
      <c r="VDN658" s="263"/>
      <c r="VDO658" s="269"/>
      <c r="VDP658" s="263"/>
      <c r="VDQ658" s="263"/>
      <c r="VDR658" s="263"/>
      <c r="VDS658" s="263"/>
      <c r="VDT658" s="263"/>
      <c r="VDU658" s="263"/>
      <c r="VDV658" s="263"/>
      <c r="VDW658" s="263"/>
      <c r="VDX658" s="263"/>
      <c r="VDY658" s="263"/>
      <c r="VDZ658" s="282"/>
      <c r="VEA658" s="275"/>
      <c r="VEB658" s="275"/>
      <c r="VEC658" s="263"/>
      <c r="VED658" s="263"/>
      <c r="VEE658" s="263"/>
      <c r="VEF658" s="263"/>
      <c r="VEG658" s="263"/>
      <c r="VEH658" s="269"/>
      <c r="VEI658" s="263"/>
      <c r="VEJ658" s="263"/>
      <c r="VEK658" s="263"/>
      <c r="VEL658" s="263"/>
      <c r="VEM658" s="263"/>
      <c r="VEN658" s="263"/>
      <c r="VEO658" s="263"/>
      <c r="VEP658" s="263"/>
      <c r="VEQ658" s="263"/>
      <c r="VER658" s="263"/>
      <c r="VES658" s="282"/>
      <c r="VET658" s="275"/>
      <c r="VEU658" s="275"/>
      <c r="VEV658" s="263"/>
      <c r="VEW658" s="263"/>
      <c r="VEX658" s="263"/>
      <c r="VEY658" s="263"/>
      <c r="VEZ658" s="263"/>
      <c r="VFA658" s="269"/>
      <c r="VFB658" s="263"/>
      <c r="VFC658" s="263"/>
      <c r="VFD658" s="263"/>
      <c r="VFE658" s="263"/>
      <c r="VFF658" s="263"/>
      <c r="VFG658" s="263"/>
      <c r="VFH658" s="263"/>
      <c r="VFI658" s="263"/>
      <c r="VFJ658" s="263"/>
      <c r="VFK658" s="263"/>
      <c r="VFL658" s="282"/>
      <c r="VFM658" s="275"/>
      <c r="VFN658" s="275"/>
      <c r="VFO658" s="263"/>
      <c r="VFP658" s="263"/>
      <c r="VFQ658" s="263"/>
      <c r="VFR658" s="263"/>
      <c r="VFS658" s="263"/>
      <c r="VFT658" s="269"/>
      <c r="VFU658" s="263"/>
      <c r="VFV658" s="263"/>
      <c r="VFW658" s="263"/>
      <c r="VFX658" s="263"/>
      <c r="VFY658" s="263"/>
      <c r="VFZ658" s="263"/>
      <c r="VGA658" s="263"/>
      <c r="VGB658" s="263"/>
      <c r="VGC658" s="263"/>
      <c r="VGD658" s="263"/>
      <c r="VGE658" s="282"/>
      <c r="VGF658" s="275"/>
      <c r="VGG658" s="275"/>
      <c r="VGH658" s="263"/>
      <c r="VGI658" s="263"/>
      <c r="VGJ658" s="263"/>
      <c r="VGK658" s="263"/>
      <c r="VGL658" s="263"/>
      <c r="VGM658" s="269"/>
      <c r="VGN658" s="263"/>
      <c r="VGO658" s="263"/>
      <c r="VGP658" s="263"/>
      <c r="VGQ658" s="263"/>
      <c r="VGR658" s="263"/>
      <c r="VGS658" s="263"/>
      <c r="VGT658" s="263"/>
      <c r="VGU658" s="263"/>
      <c r="VGV658" s="263"/>
      <c r="VGW658" s="263"/>
      <c r="VGX658" s="282"/>
      <c r="VGY658" s="275"/>
      <c r="VGZ658" s="275"/>
      <c r="VHA658" s="263"/>
      <c r="VHB658" s="263"/>
      <c r="VHC658" s="263"/>
      <c r="VHD658" s="263"/>
      <c r="VHE658" s="263"/>
      <c r="VHF658" s="269"/>
      <c r="VHG658" s="263"/>
      <c r="VHH658" s="263"/>
      <c r="VHI658" s="263"/>
      <c r="VHJ658" s="263"/>
      <c r="VHK658" s="263"/>
      <c r="VHL658" s="263"/>
      <c r="VHM658" s="263"/>
      <c r="VHN658" s="263"/>
      <c r="VHO658" s="263"/>
      <c r="VHP658" s="263"/>
      <c r="VHQ658" s="282"/>
      <c r="VHR658" s="275"/>
      <c r="VHS658" s="275"/>
      <c r="VHT658" s="263"/>
      <c r="VHU658" s="263"/>
      <c r="VHV658" s="263"/>
      <c r="VHW658" s="263"/>
      <c r="VHX658" s="263"/>
      <c r="VHY658" s="269"/>
      <c r="VHZ658" s="263"/>
      <c r="VIA658" s="263"/>
      <c r="VIB658" s="263"/>
      <c r="VIC658" s="263"/>
      <c r="VID658" s="263"/>
      <c r="VIE658" s="263"/>
      <c r="VIF658" s="263"/>
      <c r="VIG658" s="263"/>
      <c r="VIH658" s="263"/>
      <c r="VII658" s="263"/>
      <c r="VIJ658" s="282"/>
      <c r="VIK658" s="275"/>
      <c r="VIL658" s="275"/>
      <c r="VIM658" s="263"/>
      <c r="VIN658" s="263"/>
      <c r="VIO658" s="263"/>
      <c r="VIP658" s="263"/>
      <c r="VIQ658" s="263"/>
      <c r="VIR658" s="269"/>
      <c r="VIS658" s="263"/>
      <c r="VIT658" s="263"/>
      <c r="VIU658" s="263"/>
      <c r="VIV658" s="263"/>
      <c r="VIW658" s="263"/>
      <c r="VIX658" s="263"/>
      <c r="VIY658" s="263"/>
      <c r="VIZ658" s="263"/>
      <c r="VJA658" s="263"/>
      <c r="VJB658" s="263"/>
      <c r="VJC658" s="282"/>
      <c r="VJD658" s="275"/>
      <c r="VJE658" s="275"/>
      <c r="VJF658" s="263"/>
      <c r="VJG658" s="263"/>
      <c r="VJH658" s="263"/>
      <c r="VJI658" s="263"/>
      <c r="VJJ658" s="263"/>
      <c r="VJK658" s="269"/>
      <c r="VJL658" s="263"/>
      <c r="VJM658" s="263"/>
      <c r="VJN658" s="263"/>
      <c r="VJO658" s="263"/>
      <c r="VJP658" s="263"/>
      <c r="VJQ658" s="263"/>
      <c r="VJR658" s="263"/>
      <c r="VJS658" s="263"/>
      <c r="VJT658" s="263"/>
      <c r="VJU658" s="263"/>
      <c r="VJV658" s="282"/>
      <c r="VJW658" s="275"/>
      <c r="VJX658" s="275"/>
      <c r="VJY658" s="263"/>
      <c r="VJZ658" s="263"/>
      <c r="VKA658" s="263"/>
      <c r="VKB658" s="263"/>
      <c r="VKC658" s="263"/>
      <c r="VKD658" s="269"/>
      <c r="VKE658" s="263"/>
      <c r="VKF658" s="263"/>
      <c r="VKG658" s="263"/>
      <c r="VKH658" s="263"/>
      <c r="VKI658" s="263"/>
      <c r="VKJ658" s="263"/>
      <c r="VKK658" s="263"/>
      <c r="VKL658" s="263"/>
      <c r="VKM658" s="263"/>
      <c r="VKN658" s="263"/>
      <c r="VKO658" s="282"/>
      <c r="VKP658" s="275"/>
      <c r="VKQ658" s="275"/>
      <c r="VKR658" s="263"/>
      <c r="VKS658" s="263"/>
      <c r="VKT658" s="263"/>
      <c r="VKU658" s="263"/>
      <c r="VKV658" s="263"/>
      <c r="VKW658" s="269"/>
      <c r="VKX658" s="263"/>
      <c r="VKY658" s="263"/>
      <c r="VKZ658" s="263"/>
      <c r="VLA658" s="263"/>
      <c r="VLB658" s="263"/>
      <c r="VLC658" s="263"/>
      <c r="VLD658" s="263"/>
      <c r="VLE658" s="263"/>
      <c r="VLF658" s="263"/>
      <c r="VLG658" s="263"/>
      <c r="VLH658" s="282"/>
      <c r="VLI658" s="275"/>
      <c r="VLJ658" s="275"/>
      <c r="VLK658" s="263"/>
      <c r="VLL658" s="263"/>
      <c r="VLM658" s="263"/>
      <c r="VLN658" s="263"/>
      <c r="VLO658" s="263"/>
      <c r="VLP658" s="269"/>
      <c r="VLQ658" s="263"/>
      <c r="VLR658" s="263"/>
      <c r="VLS658" s="263"/>
      <c r="VLT658" s="263"/>
      <c r="VLU658" s="263"/>
      <c r="VLV658" s="263"/>
      <c r="VLW658" s="263"/>
      <c r="VLX658" s="263"/>
      <c r="VLY658" s="263"/>
      <c r="VLZ658" s="263"/>
      <c r="VMA658" s="282"/>
      <c r="VMB658" s="275"/>
      <c r="VMC658" s="275"/>
      <c r="VMD658" s="263"/>
      <c r="VME658" s="263"/>
      <c r="VMF658" s="263"/>
      <c r="VMG658" s="263"/>
      <c r="VMH658" s="263"/>
      <c r="VMI658" s="269"/>
      <c r="VMJ658" s="263"/>
      <c r="VMK658" s="263"/>
      <c r="VML658" s="263"/>
      <c r="VMM658" s="263"/>
      <c r="VMN658" s="263"/>
      <c r="VMO658" s="263"/>
      <c r="VMP658" s="263"/>
      <c r="VMQ658" s="263"/>
      <c r="VMR658" s="263"/>
      <c r="VMS658" s="263"/>
      <c r="VMT658" s="282"/>
      <c r="VMU658" s="275"/>
      <c r="VMV658" s="275"/>
      <c r="VMW658" s="263"/>
      <c r="VMX658" s="263"/>
      <c r="VMY658" s="263"/>
      <c r="VMZ658" s="263"/>
      <c r="VNA658" s="263"/>
      <c r="VNB658" s="269"/>
      <c r="VNC658" s="263"/>
      <c r="VND658" s="263"/>
      <c r="VNE658" s="263"/>
      <c r="VNF658" s="263"/>
      <c r="VNG658" s="263"/>
      <c r="VNH658" s="263"/>
      <c r="VNI658" s="263"/>
      <c r="VNJ658" s="263"/>
      <c r="VNK658" s="263"/>
      <c r="VNL658" s="263"/>
      <c r="VNM658" s="282"/>
      <c r="VNN658" s="275"/>
      <c r="VNO658" s="275"/>
      <c r="VNP658" s="263"/>
      <c r="VNQ658" s="263"/>
      <c r="VNR658" s="263"/>
      <c r="VNS658" s="263"/>
      <c r="VNT658" s="263"/>
      <c r="VNU658" s="269"/>
      <c r="VNV658" s="263"/>
      <c r="VNW658" s="263"/>
      <c r="VNX658" s="263"/>
      <c r="VNY658" s="263"/>
      <c r="VNZ658" s="263"/>
      <c r="VOA658" s="263"/>
      <c r="VOB658" s="263"/>
      <c r="VOC658" s="263"/>
      <c r="VOD658" s="263"/>
      <c r="VOE658" s="263"/>
      <c r="VOF658" s="282"/>
      <c r="VOG658" s="275"/>
      <c r="VOH658" s="275"/>
      <c r="VOI658" s="263"/>
      <c r="VOJ658" s="263"/>
      <c r="VOK658" s="263"/>
      <c r="VOL658" s="263"/>
      <c r="VOM658" s="263"/>
      <c r="VON658" s="269"/>
      <c r="VOO658" s="263"/>
      <c r="VOP658" s="263"/>
      <c r="VOQ658" s="263"/>
      <c r="VOR658" s="263"/>
      <c r="VOS658" s="263"/>
      <c r="VOT658" s="263"/>
      <c r="VOU658" s="263"/>
      <c r="VOV658" s="263"/>
      <c r="VOW658" s="263"/>
      <c r="VOX658" s="263"/>
      <c r="VOY658" s="282"/>
      <c r="VOZ658" s="275"/>
      <c r="VPA658" s="275"/>
      <c r="VPB658" s="263"/>
      <c r="VPC658" s="263"/>
      <c r="VPD658" s="263"/>
      <c r="VPE658" s="263"/>
      <c r="VPF658" s="263"/>
      <c r="VPG658" s="269"/>
      <c r="VPH658" s="263"/>
      <c r="VPI658" s="263"/>
      <c r="VPJ658" s="263"/>
      <c r="VPK658" s="263"/>
      <c r="VPL658" s="263"/>
      <c r="VPM658" s="263"/>
      <c r="VPN658" s="263"/>
      <c r="VPO658" s="263"/>
      <c r="VPP658" s="263"/>
      <c r="VPQ658" s="263"/>
      <c r="VPR658" s="282"/>
      <c r="VPS658" s="275"/>
      <c r="VPT658" s="275"/>
      <c r="VPU658" s="263"/>
      <c r="VPV658" s="263"/>
      <c r="VPW658" s="263"/>
      <c r="VPX658" s="263"/>
      <c r="VPY658" s="263"/>
      <c r="VPZ658" s="269"/>
      <c r="VQA658" s="263"/>
      <c r="VQB658" s="263"/>
      <c r="VQC658" s="263"/>
      <c r="VQD658" s="263"/>
      <c r="VQE658" s="263"/>
      <c r="VQF658" s="263"/>
      <c r="VQG658" s="263"/>
      <c r="VQH658" s="263"/>
      <c r="VQI658" s="263"/>
      <c r="VQJ658" s="263"/>
      <c r="VQK658" s="282"/>
      <c r="VQL658" s="275"/>
      <c r="VQM658" s="275"/>
      <c r="VQN658" s="263"/>
      <c r="VQO658" s="263"/>
      <c r="VQP658" s="263"/>
      <c r="VQQ658" s="263"/>
      <c r="VQR658" s="263"/>
      <c r="VQS658" s="269"/>
      <c r="VQT658" s="263"/>
      <c r="VQU658" s="263"/>
      <c r="VQV658" s="263"/>
      <c r="VQW658" s="263"/>
      <c r="VQX658" s="263"/>
      <c r="VQY658" s="263"/>
      <c r="VQZ658" s="263"/>
      <c r="VRA658" s="263"/>
      <c r="VRB658" s="263"/>
      <c r="VRC658" s="263"/>
      <c r="VRD658" s="282"/>
      <c r="VRE658" s="275"/>
      <c r="VRF658" s="275"/>
      <c r="VRG658" s="263"/>
      <c r="VRH658" s="263"/>
      <c r="VRI658" s="263"/>
      <c r="VRJ658" s="263"/>
      <c r="VRK658" s="263"/>
      <c r="VRL658" s="269"/>
      <c r="VRM658" s="263"/>
      <c r="VRN658" s="263"/>
      <c r="VRO658" s="263"/>
      <c r="VRP658" s="263"/>
      <c r="VRQ658" s="263"/>
      <c r="VRR658" s="263"/>
      <c r="VRS658" s="263"/>
      <c r="VRT658" s="263"/>
      <c r="VRU658" s="263"/>
      <c r="VRV658" s="263"/>
      <c r="VRW658" s="282"/>
      <c r="VRX658" s="275"/>
      <c r="VRY658" s="275"/>
      <c r="VRZ658" s="263"/>
      <c r="VSA658" s="263"/>
      <c r="VSB658" s="263"/>
      <c r="VSC658" s="263"/>
      <c r="VSD658" s="263"/>
      <c r="VSE658" s="269"/>
      <c r="VSF658" s="263"/>
      <c r="VSG658" s="263"/>
      <c r="VSH658" s="263"/>
      <c r="VSI658" s="263"/>
      <c r="VSJ658" s="263"/>
      <c r="VSK658" s="263"/>
      <c r="VSL658" s="263"/>
      <c r="VSM658" s="263"/>
      <c r="VSN658" s="263"/>
      <c r="VSO658" s="263"/>
      <c r="VSP658" s="282"/>
      <c r="VSQ658" s="275"/>
      <c r="VSR658" s="275"/>
      <c r="VSS658" s="263"/>
      <c r="VST658" s="263"/>
      <c r="VSU658" s="263"/>
      <c r="VSV658" s="263"/>
      <c r="VSW658" s="263"/>
      <c r="VSX658" s="269"/>
      <c r="VSY658" s="263"/>
      <c r="VSZ658" s="263"/>
      <c r="VTA658" s="263"/>
      <c r="VTB658" s="263"/>
      <c r="VTC658" s="263"/>
      <c r="VTD658" s="263"/>
      <c r="VTE658" s="263"/>
      <c r="VTF658" s="263"/>
      <c r="VTG658" s="263"/>
      <c r="VTH658" s="263"/>
      <c r="VTI658" s="282"/>
      <c r="VTJ658" s="275"/>
      <c r="VTK658" s="275"/>
      <c r="VTL658" s="263"/>
      <c r="VTM658" s="263"/>
      <c r="VTN658" s="263"/>
      <c r="VTO658" s="263"/>
      <c r="VTP658" s="263"/>
      <c r="VTQ658" s="269"/>
      <c r="VTR658" s="263"/>
      <c r="VTS658" s="263"/>
      <c r="VTT658" s="263"/>
      <c r="VTU658" s="263"/>
      <c r="VTV658" s="263"/>
      <c r="VTW658" s="263"/>
      <c r="VTX658" s="263"/>
      <c r="VTY658" s="263"/>
      <c r="VTZ658" s="263"/>
      <c r="VUA658" s="263"/>
      <c r="VUB658" s="282"/>
      <c r="VUC658" s="275"/>
      <c r="VUD658" s="275"/>
      <c r="VUE658" s="263"/>
      <c r="VUF658" s="263"/>
      <c r="VUG658" s="263"/>
      <c r="VUH658" s="263"/>
      <c r="VUI658" s="263"/>
      <c r="VUJ658" s="269"/>
      <c r="VUK658" s="263"/>
      <c r="VUL658" s="263"/>
      <c r="VUM658" s="263"/>
      <c r="VUN658" s="263"/>
      <c r="VUO658" s="263"/>
      <c r="VUP658" s="263"/>
      <c r="VUQ658" s="263"/>
      <c r="VUR658" s="263"/>
      <c r="VUS658" s="263"/>
      <c r="VUT658" s="263"/>
      <c r="VUU658" s="282"/>
      <c r="VUV658" s="275"/>
      <c r="VUW658" s="275"/>
      <c r="VUX658" s="263"/>
      <c r="VUY658" s="263"/>
      <c r="VUZ658" s="263"/>
      <c r="VVA658" s="263"/>
      <c r="VVB658" s="263"/>
      <c r="VVC658" s="269"/>
      <c r="VVD658" s="263"/>
      <c r="VVE658" s="263"/>
      <c r="VVF658" s="263"/>
      <c r="VVG658" s="263"/>
      <c r="VVH658" s="263"/>
      <c r="VVI658" s="263"/>
      <c r="VVJ658" s="263"/>
      <c r="VVK658" s="263"/>
      <c r="VVL658" s="263"/>
      <c r="VVM658" s="263"/>
      <c r="VVN658" s="282"/>
      <c r="VVO658" s="275"/>
      <c r="VVP658" s="275"/>
      <c r="VVQ658" s="263"/>
      <c r="VVR658" s="263"/>
      <c r="VVS658" s="263"/>
      <c r="VVT658" s="263"/>
      <c r="VVU658" s="263"/>
      <c r="VVV658" s="269"/>
      <c r="VVW658" s="263"/>
      <c r="VVX658" s="263"/>
      <c r="VVY658" s="263"/>
      <c r="VVZ658" s="263"/>
      <c r="VWA658" s="263"/>
      <c r="VWB658" s="263"/>
      <c r="VWC658" s="263"/>
      <c r="VWD658" s="263"/>
      <c r="VWE658" s="263"/>
      <c r="VWF658" s="263"/>
      <c r="VWG658" s="282"/>
      <c r="VWH658" s="275"/>
      <c r="VWI658" s="275"/>
      <c r="VWJ658" s="263"/>
      <c r="VWK658" s="263"/>
      <c r="VWL658" s="263"/>
      <c r="VWM658" s="263"/>
      <c r="VWN658" s="263"/>
      <c r="VWO658" s="269"/>
      <c r="VWP658" s="263"/>
      <c r="VWQ658" s="263"/>
      <c r="VWR658" s="263"/>
      <c r="VWS658" s="263"/>
      <c r="VWT658" s="263"/>
      <c r="VWU658" s="263"/>
      <c r="VWV658" s="263"/>
      <c r="VWW658" s="263"/>
      <c r="VWX658" s="263"/>
      <c r="VWY658" s="263"/>
      <c r="VWZ658" s="282"/>
      <c r="VXA658" s="275"/>
      <c r="VXB658" s="275"/>
      <c r="VXC658" s="263"/>
      <c r="VXD658" s="263"/>
      <c r="VXE658" s="263"/>
      <c r="VXF658" s="263"/>
      <c r="VXG658" s="263"/>
      <c r="VXH658" s="269"/>
      <c r="VXI658" s="263"/>
      <c r="VXJ658" s="263"/>
      <c r="VXK658" s="263"/>
      <c r="VXL658" s="263"/>
      <c r="VXM658" s="263"/>
      <c r="VXN658" s="263"/>
      <c r="VXO658" s="263"/>
      <c r="VXP658" s="263"/>
      <c r="VXQ658" s="263"/>
      <c r="VXR658" s="263"/>
      <c r="VXS658" s="282"/>
      <c r="VXT658" s="275"/>
      <c r="VXU658" s="275"/>
      <c r="VXV658" s="263"/>
      <c r="VXW658" s="263"/>
      <c r="VXX658" s="263"/>
      <c r="VXY658" s="263"/>
      <c r="VXZ658" s="263"/>
      <c r="VYA658" s="269"/>
      <c r="VYB658" s="263"/>
      <c r="VYC658" s="263"/>
      <c r="VYD658" s="263"/>
      <c r="VYE658" s="263"/>
      <c r="VYF658" s="263"/>
      <c r="VYG658" s="263"/>
      <c r="VYH658" s="263"/>
      <c r="VYI658" s="263"/>
      <c r="VYJ658" s="263"/>
      <c r="VYK658" s="263"/>
      <c r="VYL658" s="282"/>
      <c r="VYM658" s="275"/>
      <c r="VYN658" s="275"/>
      <c r="VYO658" s="263"/>
      <c r="VYP658" s="263"/>
      <c r="VYQ658" s="263"/>
      <c r="VYR658" s="263"/>
      <c r="VYS658" s="263"/>
      <c r="VYT658" s="269"/>
      <c r="VYU658" s="263"/>
      <c r="VYV658" s="263"/>
      <c r="VYW658" s="263"/>
      <c r="VYX658" s="263"/>
      <c r="VYY658" s="263"/>
      <c r="VYZ658" s="263"/>
      <c r="VZA658" s="263"/>
      <c r="VZB658" s="263"/>
      <c r="VZC658" s="263"/>
      <c r="VZD658" s="263"/>
      <c r="VZE658" s="282"/>
      <c r="VZF658" s="275"/>
      <c r="VZG658" s="275"/>
      <c r="VZH658" s="263"/>
      <c r="VZI658" s="263"/>
      <c r="VZJ658" s="263"/>
      <c r="VZK658" s="263"/>
      <c r="VZL658" s="263"/>
      <c r="VZM658" s="269"/>
      <c r="VZN658" s="263"/>
      <c r="VZO658" s="263"/>
      <c r="VZP658" s="263"/>
      <c r="VZQ658" s="263"/>
      <c r="VZR658" s="263"/>
      <c r="VZS658" s="263"/>
      <c r="VZT658" s="263"/>
      <c r="VZU658" s="263"/>
      <c r="VZV658" s="263"/>
      <c r="VZW658" s="263"/>
      <c r="VZX658" s="282"/>
      <c r="VZY658" s="275"/>
      <c r="VZZ658" s="275"/>
      <c r="WAA658" s="263"/>
      <c r="WAB658" s="263"/>
      <c r="WAC658" s="263"/>
      <c r="WAD658" s="263"/>
      <c r="WAE658" s="263"/>
      <c r="WAF658" s="269"/>
      <c r="WAG658" s="263"/>
      <c r="WAH658" s="263"/>
      <c r="WAI658" s="263"/>
      <c r="WAJ658" s="263"/>
      <c r="WAK658" s="263"/>
      <c r="WAL658" s="263"/>
      <c r="WAM658" s="263"/>
      <c r="WAN658" s="263"/>
      <c r="WAO658" s="263"/>
      <c r="WAP658" s="263"/>
      <c r="WAQ658" s="282"/>
      <c r="WAR658" s="275"/>
      <c r="WAS658" s="275"/>
      <c r="WAT658" s="263"/>
      <c r="WAU658" s="263"/>
      <c r="WAV658" s="263"/>
      <c r="WAW658" s="263"/>
      <c r="WAX658" s="263"/>
      <c r="WAY658" s="269"/>
      <c r="WAZ658" s="263"/>
      <c r="WBA658" s="263"/>
      <c r="WBB658" s="263"/>
      <c r="WBC658" s="263"/>
      <c r="WBD658" s="263"/>
      <c r="WBE658" s="263"/>
      <c r="WBF658" s="263"/>
      <c r="WBG658" s="263"/>
      <c r="WBH658" s="263"/>
      <c r="WBI658" s="263"/>
      <c r="WBJ658" s="282"/>
      <c r="WBK658" s="275"/>
      <c r="WBL658" s="275"/>
      <c r="WBM658" s="263"/>
      <c r="WBN658" s="263"/>
      <c r="WBO658" s="263"/>
      <c r="WBP658" s="263"/>
      <c r="WBQ658" s="263"/>
      <c r="WBR658" s="269"/>
      <c r="WBS658" s="263"/>
      <c r="WBT658" s="263"/>
      <c r="WBU658" s="263"/>
      <c r="WBV658" s="263"/>
      <c r="WBW658" s="263"/>
      <c r="WBX658" s="263"/>
      <c r="WBY658" s="263"/>
      <c r="WBZ658" s="263"/>
      <c r="WCA658" s="263"/>
      <c r="WCB658" s="263"/>
      <c r="WCC658" s="282"/>
      <c r="WCD658" s="275"/>
      <c r="WCE658" s="275"/>
      <c r="WCF658" s="263"/>
      <c r="WCG658" s="263"/>
      <c r="WCH658" s="263"/>
      <c r="WCI658" s="263"/>
      <c r="WCJ658" s="263"/>
      <c r="WCK658" s="269"/>
      <c r="WCL658" s="263"/>
      <c r="WCM658" s="263"/>
      <c r="WCN658" s="263"/>
      <c r="WCO658" s="263"/>
      <c r="WCP658" s="263"/>
      <c r="WCQ658" s="263"/>
      <c r="WCR658" s="263"/>
      <c r="WCS658" s="263"/>
      <c r="WCT658" s="263"/>
      <c r="WCU658" s="263"/>
      <c r="WCV658" s="282"/>
      <c r="WCW658" s="275"/>
      <c r="WCX658" s="275"/>
      <c r="WCY658" s="263"/>
      <c r="WCZ658" s="263"/>
      <c r="WDA658" s="263"/>
      <c r="WDB658" s="263"/>
      <c r="WDC658" s="263"/>
      <c r="WDD658" s="269"/>
      <c r="WDE658" s="263"/>
      <c r="WDF658" s="263"/>
      <c r="WDG658" s="263"/>
      <c r="WDH658" s="263"/>
      <c r="WDI658" s="263"/>
      <c r="WDJ658" s="263"/>
      <c r="WDK658" s="263"/>
      <c r="WDL658" s="263"/>
      <c r="WDM658" s="263"/>
      <c r="WDN658" s="263"/>
      <c r="WDO658" s="282"/>
      <c r="WDP658" s="275"/>
      <c r="WDQ658" s="275"/>
      <c r="WDR658" s="263"/>
      <c r="WDS658" s="263"/>
      <c r="WDT658" s="263"/>
      <c r="WDU658" s="263"/>
      <c r="WDV658" s="263"/>
      <c r="WDW658" s="269"/>
      <c r="WDX658" s="263"/>
      <c r="WDY658" s="263"/>
      <c r="WDZ658" s="263"/>
      <c r="WEA658" s="263"/>
      <c r="WEB658" s="263"/>
      <c r="WEC658" s="263"/>
      <c r="WED658" s="263"/>
      <c r="WEE658" s="263"/>
      <c r="WEF658" s="263"/>
      <c r="WEG658" s="263"/>
      <c r="WEH658" s="282"/>
      <c r="WEI658" s="275"/>
      <c r="WEJ658" s="275"/>
      <c r="WEK658" s="263"/>
      <c r="WEL658" s="263"/>
      <c r="WEM658" s="263"/>
      <c r="WEN658" s="263"/>
      <c r="WEO658" s="263"/>
      <c r="WEP658" s="269"/>
      <c r="WEQ658" s="263"/>
      <c r="WER658" s="263"/>
      <c r="WES658" s="263"/>
      <c r="WET658" s="263"/>
      <c r="WEU658" s="263"/>
      <c r="WEV658" s="263"/>
      <c r="WEW658" s="263"/>
      <c r="WEX658" s="263"/>
      <c r="WEY658" s="263"/>
      <c r="WEZ658" s="263"/>
      <c r="WFA658" s="282"/>
      <c r="WFB658" s="275"/>
      <c r="WFC658" s="275"/>
      <c r="WFD658" s="263"/>
      <c r="WFE658" s="263"/>
      <c r="WFF658" s="263"/>
      <c r="WFG658" s="263"/>
      <c r="WFH658" s="263"/>
      <c r="WFI658" s="269"/>
      <c r="WFJ658" s="263"/>
      <c r="WFK658" s="263"/>
      <c r="WFL658" s="263"/>
      <c r="WFM658" s="263"/>
      <c r="WFN658" s="263"/>
      <c r="WFO658" s="263"/>
      <c r="WFP658" s="263"/>
      <c r="WFQ658" s="263"/>
      <c r="WFR658" s="263"/>
      <c r="WFS658" s="263"/>
      <c r="WFT658" s="282"/>
      <c r="WFU658" s="275"/>
      <c r="WFV658" s="275"/>
      <c r="WFW658" s="263"/>
      <c r="WFX658" s="263"/>
      <c r="WFY658" s="263"/>
      <c r="WFZ658" s="263"/>
      <c r="WGA658" s="263"/>
      <c r="WGB658" s="269"/>
      <c r="WGC658" s="263"/>
      <c r="WGD658" s="263"/>
      <c r="WGE658" s="263"/>
      <c r="WGF658" s="263"/>
      <c r="WGG658" s="263"/>
      <c r="WGH658" s="263"/>
      <c r="WGI658" s="263"/>
      <c r="WGJ658" s="263"/>
      <c r="WGK658" s="263"/>
      <c r="WGL658" s="263"/>
      <c r="WGM658" s="282"/>
      <c r="WGN658" s="275"/>
      <c r="WGO658" s="275"/>
      <c r="WGP658" s="263"/>
      <c r="WGQ658" s="263"/>
      <c r="WGR658" s="263"/>
      <c r="WGS658" s="263"/>
      <c r="WGT658" s="263"/>
      <c r="WGU658" s="269"/>
      <c r="WGV658" s="263"/>
      <c r="WGW658" s="263"/>
      <c r="WGX658" s="263"/>
      <c r="WGY658" s="263"/>
      <c r="WGZ658" s="263"/>
      <c r="WHA658" s="263"/>
      <c r="WHB658" s="263"/>
      <c r="WHC658" s="263"/>
      <c r="WHD658" s="263"/>
      <c r="WHE658" s="263"/>
      <c r="WHF658" s="282"/>
      <c r="WHG658" s="275"/>
      <c r="WHH658" s="275"/>
      <c r="WHI658" s="263"/>
      <c r="WHJ658" s="263"/>
      <c r="WHK658" s="263"/>
      <c r="WHL658" s="263"/>
      <c r="WHM658" s="263"/>
      <c r="WHN658" s="269"/>
      <c r="WHO658" s="263"/>
      <c r="WHP658" s="263"/>
      <c r="WHQ658" s="263"/>
      <c r="WHR658" s="263"/>
      <c r="WHS658" s="263"/>
      <c r="WHT658" s="263"/>
      <c r="WHU658" s="263"/>
      <c r="WHV658" s="263"/>
      <c r="WHW658" s="263"/>
      <c r="WHX658" s="263"/>
      <c r="WHY658" s="282"/>
      <c r="WHZ658" s="275"/>
      <c r="WIA658" s="275"/>
      <c r="WIB658" s="263"/>
      <c r="WIC658" s="263"/>
      <c r="WID658" s="263"/>
      <c r="WIE658" s="263"/>
      <c r="WIF658" s="263"/>
      <c r="WIG658" s="269"/>
      <c r="WIH658" s="263"/>
      <c r="WII658" s="263"/>
      <c r="WIJ658" s="263"/>
      <c r="WIK658" s="263"/>
      <c r="WIL658" s="263"/>
      <c r="WIM658" s="263"/>
      <c r="WIN658" s="263"/>
      <c r="WIO658" s="263"/>
      <c r="WIP658" s="263"/>
      <c r="WIQ658" s="263"/>
      <c r="WIR658" s="282"/>
      <c r="WIS658" s="275"/>
      <c r="WIT658" s="275"/>
      <c r="WIU658" s="263"/>
      <c r="WIV658" s="263"/>
      <c r="WIW658" s="263"/>
      <c r="WIX658" s="263"/>
      <c r="WIY658" s="263"/>
      <c r="WIZ658" s="269"/>
      <c r="WJA658" s="263"/>
      <c r="WJB658" s="263"/>
      <c r="WJC658" s="263"/>
      <c r="WJD658" s="263"/>
      <c r="WJE658" s="263"/>
      <c r="WJF658" s="263"/>
      <c r="WJG658" s="263"/>
      <c r="WJH658" s="263"/>
      <c r="WJI658" s="263"/>
      <c r="WJJ658" s="263"/>
      <c r="WJK658" s="282"/>
      <c r="WJL658" s="275"/>
      <c r="WJM658" s="275"/>
      <c r="WJN658" s="263"/>
      <c r="WJO658" s="263"/>
      <c r="WJP658" s="263"/>
      <c r="WJQ658" s="263"/>
      <c r="WJR658" s="263"/>
      <c r="WJS658" s="269"/>
      <c r="WJT658" s="263"/>
      <c r="WJU658" s="263"/>
      <c r="WJV658" s="263"/>
      <c r="WJW658" s="263"/>
      <c r="WJX658" s="263"/>
      <c r="WJY658" s="263"/>
      <c r="WJZ658" s="263"/>
      <c r="WKA658" s="263"/>
      <c r="WKB658" s="263"/>
      <c r="WKC658" s="263"/>
      <c r="WKD658" s="282"/>
      <c r="WKE658" s="275"/>
      <c r="WKF658" s="275"/>
      <c r="WKG658" s="263"/>
      <c r="WKH658" s="263"/>
      <c r="WKI658" s="263"/>
      <c r="WKJ658" s="263"/>
      <c r="WKK658" s="263"/>
      <c r="WKL658" s="269"/>
      <c r="WKM658" s="263"/>
      <c r="WKN658" s="263"/>
      <c r="WKO658" s="263"/>
      <c r="WKP658" s="263"/>
      <c r="WKQ658" s="263"/>
      <c r="WKR658" s="263"/>
      <c r="WKS658" s="263"/>
      <c r="WKT658" s="263"/>
      <c r="WKU658" s="263"/>
      <c r="WKV658" s="263"/>
      <c r="WKW658" s="282"/>
      <c r="WKX658" s="275"/>
      <c r="WKY658" s="275"/>
      <c r="WKZ658" s="263"/>
      <c r="WLA658" s="263"/>
      <c r="WLB658" s="263"/>
      <c r="WLC658" s="263"/>
      <c r="WLD658" s="263"/>
      <c r="WLE658" s="269"/>
      <c r="WLF658" s="263"/>
      <c r="WLG658" s="263"/>
      <c r="WLH658" s="263"/>
      <c r="WLI658" s="263"/>
      <c r="WLJ658" s="263"/>
      <c r="WLK658" s="263"/>
      <c r="WLL658" s="263"/>
      <c r="WLM658" s="263"/>
      <c r="WLN658" s="263"/>
      <c r="WLO658" s="263"/>
      <c r="WLP658" s="282"/>
      <c r="WLQ658" s="275"/>
      <c r="WLR658" s="275"/>
      <c r="WLS658" s="263"/>
      <c r="WLT658" s="263"/>
      <c r="WLU658" s="263"/>
      <c r="WLV658" s="263"/>
      <c r="WLW658" s="263"/>
      <c r="WLX658" s="269"/>
      <c r="WLY658" s="263"/>
      <c r="WLZ658" s="263"/>
      <c r="WMA658" s="263"/>
      <c r="WMB658" s="263"/>
      <c r="WMC658" s="263"/>
      <c r="WMD658" s="263"/>
      <c r="WME658" s="263"/>
      <c r="WMF658" s="263"/>
      <c r="WMG658" s="263"/>
      <c r="WMH658" s="263"/>
      <c r="WMI658" s="282"/>
      <c r="WMJ658" s="275"/>
      <c r="WMK658" s="275"/>
      <c r="WML658" s="263"/>
      <c r="WMM658" s="263"/>
      <c r="WMN658" s="263"/>
      <c r="WMO658" s="263"/>
      <c r="WMP658" s="263"/>
      <c r="WMQ658" s="269"/>
      <c r="WMR658" s="263"/>
      <c r="WMS658" s="263"/>
      <c r="WMT658" s="263"/>
      <c r="WMU658" s="263"/>
      <c r="WMV658" s="263"/>
      <c r="WMW658" s="263"/>
      <c r="WMX658" s="263"/>
      <c r="WMY658" s="263"/>
      <c r="WMZ658" s="263"/>
      <c r="WNA658" s="263"/>
      <c r="WNB658" s="282"/>
      <c r="WNC658" s="275"/>
      <c r="WND658" s="275"/>
      <c r="WNE658" s="263"/>
      <c r="WNF658" s="263"/>
      <c r="WNG658" s="263"/>
      <c r="WNH658" s="263"/>
      <c r="WNI658" s="263"/>
      <c r="WNJ658" s="269"/>
      <c r="WNK658" s="263"/>
      <c r="WNL658" s="263"/>
      <c r="WNM658" s="263"/>
      <c r="WNN658" s="263"/>
      <c r="WNO658" s="263"/>
      <c r="WNP658" s="263"/>
      <c r="WNQ658" s="263"/>
      <c r="WNR658" s="263"/>
      <c r="WNS658" s="263"/>
      <c r="WNT658" s="263"/>
      <c r="WNU658" s="282"/>
      <c r="WNV658" s="275"/>
      <c r="WNW658" s="275"/>
      <c r="WNX658" s="263"/>
      <c r="WNY658" s="263"/>
      <c r="WNZ658" s="263"/>
      <c r="WOA658" s="263"/>
      <c r="WOB658" s="263"/>
      <c r="WOC658" s="269"/>
      <c r="WOD658" s="263"/>
      <c r="WOE658" s="263"/>
      <c r="WOF658" s="263"/>
      <c r="WOG658" s="263"/>
      <c r="WOH658" s="263"/>
      <c r="WOI658" s="263"/>
      <c r="WOJ658" s="263"/>
      <c r="WOK658" s="263"/>
      <c r="WOL658" s="263"/>
      <c r="WOM658" s="263"/>
      <c r="WON658" s="282"/>
      <c r="WOO658" s="275"/>
      <c r="WOP658" s="275"/>
      <c r="WOQ658" s="263"/>
      <c r="WOR658" s="263"/>
      <c r="WOS658" s="263"/>
      <c r="WOT658" s="263"/>
      <c r="WOU658" s="263"/>
      <c r="WOV658" s="269"/>
      <c r="WOW658" s="263"/>
      <c r="WOX658" s="263"/>
      <c r="WOY658" s="263"/>
      <c r="WOZ658" s="263"/>
      <c r="WPA658" s="263"/>
      <c r="WPB658" s="263"/>
      <c r="WPC658" s="263"/>
      <c r="WPD658" s="263"/>
      <c r="WPE658" s="263"/>
      <c r="WPF658" s="263"/>
      <c r="WPG658" s="282"/>
      <c r="WPH658" s="275"/>
      <c r="WPI658" s="275"/>
      <c r="WPJ658" s="263"/>
      <c r="WPK658" s="263"/>
      <c r="WPL658" s="263"/>
      <c r="WPM658" s="263"/>
      <c r="WPN658" s="263"/>
      <c r="WPO658" s="269"/>
      <c r="WPP658" s="263"/>
      <c r="WPQ658" s="263"/>
      <c r="WPR658" s="263"/>
      <c r="WPS658" s="263"/>
      <c r="WPT658" s="263"/>
      <c r="WPU658" s="263"/>
      <c r="WPV658" s="263"/>
      <c r="WPW658" s="263"/>
      <c r="WPX658" s="263"/>
      <c r="WPY658" s="263"/>
      <c r="WPZ658" s="282"/>
      <c r="WQA658" s="275"/>
      <c r="WQB658" s="275"/>
      <c r="WQC658" s="263"/>
      <c r="WQD658" s="263"/>
      <c r="WQE658" s="263"/>
      <c r="WQF658" s="263"/>
      <c r="WQG658" s="263"/>
      <c r="WQH658" s="269"/>
      <c r="WQI658" s="263"/>
      <c r="WQJ658" s="263"/>
      <c r="WQK658" s="263"/>
      <c r="WQL658" s="263"/>
      <c r="WQM658" s="263"/>
      <c r="WQN658" s="263"/>
      <c r="WQO658" s="263"/>
      <c r="WQP658" s="263"/>
      <c r="WQQ658" s="263"/>
      <c r="WQR658" s="263"/>
      <c r="WQS658" s="282"/>
      <c r="WQT658" s="275"/>
      <c r="WQU658" s="275"/>
      <c r="WQV658" s="263"/>
      <c r="WQW658" s="263"/>
      <c r="WQX658" s="263"/>
      <c r="WQY658" s="263"/>
      <c r="WQZ658" s="263"/>
      <c r="WRA658" s="269"/>
      <c r="WRB658" s="263"/>
      <c r="WRC658" s="263"/>
      <c r="WRD658" s="263"/>
      <c r="WRE658" s="263"/>
      <c r="WRF658" s="263"/>
      <c r="WRG658" s="263"/>
      <c r="WRH658" s="263"/>
      <c r="WRI658" s="263"/>
      <c r="WRJ658" s="263"/>
      <c r="WRK658" s="263"/>
      <c r="WRL658" s="282"/>
      <c r="WRM658" s="275"/>
      <c r="WRN658" s="275"/>
      <c r="WRO658" s="263"/>
      <c r="WRP658" s="263"/>
      <c r="WRQ658" s="263"/>
      <c r="WRR658" s="263"/>
      <c r="WRS658" s="263"/>
      <c r="WRT658" s="269"/>
      <c r="WRU658" s="263"/>
      <c r="WRV658" s="263"/>
      <c r="WRW658" s="263"/>
      <c r="WRX658" s="263"/>
      <c r="WRY658" s="263"/>
      <c r="WRZ658" s="263"/>
      <c r="WSA658" s="263"/>
      <c r="WSB658" s="263"/>
      <c r="WSC658" s="263"/>
      <c r="WSD658" s="263"/>
      <c r="WSE658" s="282"/>
      <c r="WSF658" s="275"/>
      <c r="WSG658" s="275"/>
      <c r="WSH658" s="263"/>
      <c r="WSI658" s="263"/>
      <c r="WSJ658" s="263"/>
      <c r="WSK658" s="263"/>
      <c r="WSL658" s="263"/>
      <c r="WSM658" s="269"/>
      <c r="WSN658" s="263"/>
      <c r="WSO658" s="263"/>
      <c r="WSP658" s="263"/>
      <c r="WSQ658" s="263"/>
      <c r="WSR658" s="263"/>
      <c r="WSS658" s="263"/>
      <c r="WST658" s="263"/>
      <c r="WSU658" s="263"/>
      <c r="WSV658" s="263"/>
      <c r="WSW658" s="263"/>
      <c r="WSX658" s="282"/>
      <c r="WSY658" s="275"/>
      <c r="WSZ658" s="275"/>
      <c r="WTA658" s="263"/>
      <c r="WTB658" s="263"/>
      <c r="WTC658" s="263"/>
      <c r="WTD658" s="263"/>
      <c r="WTE658" s="263"/>
      <c r="WTF658" s="269"/>
      <c r="WTG658" s="263"/>
      <c r="WTH658" s="263"/>
      <c r="WTI658" s="263"/>
      <c r="WTJ658" s="263"/>
      <c r="WTK658" s="263"/>
      <c r="WTL658" s="263"/>
      <c r="WTM658" s="263"/>
      <c r="WTN658" s="263"/>
      <c r="WTO658" s="263"/>
      <c r="WTP658" s="263"/>
      <c r="WTQ658" s="282"/>
      <c r="WTR658" s="275"/>
      <c r="WTS658" s="275"/>
      <c r="WTT658" s="263"/>
      <c r="WTU658" s="263"/>
      <c r="WTV658" s="263"/>
      <c r="WTW658" s="263"/>
      <c r="WTX658" s="263"/>
      <c r="WTY658" s="269"/>
      <c r="WTZ658" s="263"/>
      <c r="WUA658" s="263"/>
      <c r="WUB658" s="263"/>
      <c r="WUC658" s="263"/>
      <c r="WUD658" s="263"/>
      <c r="WUE658" s="263"/>
      <c r="WUF658" s="263"/>
      <c r="WUG658" s="263"/>
      <c r="WUH658" s="263"/>
      <c r="WUI658" s="263"/>
      <c r="WUJ658" s="282"/>
      <c r="WUK658" s="275"/>
      <c r="WUL658" s="275"/>
      <c r="WUM658" s="263"/>
      <c r="WUN658" s="263"/>
      <c r="WUO658" s="263"/>
      <c r="WUP658" s="263"/>
      <c r="WUQ658" s="263"/>
      <c r="WUR658" s="269"/>
      <c r="WUS658" s="263"/>
      <c r="WUT658" s="263"/>
      <c r="WUU658" s="263"/>
      <c r="WUV658" s="263"/>
      <c r="WUW658" s="263"/>
      <c r="WUX658" s="263"/>
      <c r="WUY658" s="263"/>
      <c r="WUZ658" s="263"/>
      <c r="WVA658" s="263"/>
      <c r="WVB658" s="263"/>
      <c r="WVC658" s="282"/>
      <c r="WVD658" s="275"/>
      <c r="WVE658" s="275"/>
      <c r="WVF658" s="263"/>
      <c r="WVG658" s="263"/>
      <c r="WVH658" s="263"/>
      <c r="WVI658" s="263"/>
      <c r="WVJ658" s="263"/>
      <c r="WVK658" s="269"/>
      <c r="WVL658" s="263"/>
      <c r="WVM658" s="263"/>
      <c r="WVN658" s="263"/>
      <c r="WVO658" s="263"/>
      <c r="WVP658" s="263"/>
      <c r="WVQ658" s="263"/>
      <c r="WVR658" s="263"/>
      <c r="WVS658" s="263"/>
      <c r="WVT658" s="263"/>
      <c r="WVU658" s="263"/>
      <c r="WVV658" s="282"/>
      <c r="WVW658" s="275"/>
      <c r="WVX658" s="275"/>
      <c r="WVY658" s="263"/>
      <c r="WVZ658" s="263"/>
      <c r="WWA658" s="263"/>
      <c r="WWB658" s="263"/>
      <c r="WWC658" s="263"/>
      <c r="WWD658" s="269"/>
      <c r="WWE658" s="263"/>
      <c r="WWF658" s="263"/>
      <c r="WWG658" s="263"/>
      <c r="WWH658" s="263"/>
      <c r="WWI658" s="263"/>
      <c r="WWJ658" s="263"/>
      <c r="WWK658" s="263"/>
      <c r="WWL658" s="263"/>
      <c r="WWM658" s="263"/>
      <c r="WWN658" s="263"/>
      <c r="WWO658" s="282"/>
      <c r="WWP658" s="275"/>
      <c r="WWQ658" s="275"/>
      <c r="WWR658" s="263"/>
      <c r="WWS658" s="263"/>
      <c r="WWT658" s="263"/>
      <c r="WWU658" s="263"/>
      <c r="WWV658" s="263"/>
      <c r="WWW658" s="269"/>
      <c r="WWX658" s="263"/>
      <c r="WWY658" s="263"/>
      <c r="WWZ658" s="263"/>
      <c r="WXA658" s="263"/>
      <c r="WXB658" s="263"/>
      <c r="WXC658" s="263"/>
      <c r="WXD658" s="263"/>
      <c r="WXE658" s="263"/>
      <c r="WXF658" s="263"/>
      <c r="WXG658" s="263"/>
      <c r="WXH658" s="282"/>
      <c r="WXI658" s="275"/>
      <c r="WXJ658" s="275"/>
      <c r="WXK658" s="263"/>
      <c r="WXL658" s="263"/>
      <c r="WXM658" s="263"/>
      <c r="WXN658" s="263"/>
      <c r="WXO658" s="263"/>
      <c r="WXP658" s="269"/>
      <c r="WXQ658" s="263"/>
      <c r="WXR658" s="263"/>
      <c r="WXS658" s="263"/>
      <c r="WXT658" s="263"/>
      <c r="WXU658" s="263"/>
      <c r="WXV658" s="263"/>
      <c r="WXW658" s="263"/>
      <c r="WXX658" s="263"/>
      <c r="WXY658" s="263"/>
      <c r="WXZ658" s="263"/>
      <c r="WYA658" s="282"/>
      <c r="WYB658" s="275"/>
      <c r="WYC658" s="275"/>
      <c r="WYD658" s="263"/>
      <c r="WYE658" s="263"/>
      <c r="WYF658" s="263"/>
      <c r="WYG658" s="263"/>
      <c r="WYH658" s="263"/>
      <c r="WYI658" s="269"/>
      <c r="WYJ658" s="263"/>
      <c r="WYK658" s="263"/>
      <c r="WYL658" s="263"/>
      <c r="WYM658" s="263"/>
      <c r="WYN658" s="263"/>
      <c r="WYO658" s="263"/>
      <c r="WYP658" s="263"/>
      <c r="WYQ658" s="263"/>
      <c r="WYR658" s="263"/>
      <c r="WYS658" s="263"/>
      <c r="WYT658" s="282"/>
      <c r="WYU658" s="275"/>
      <c r="WYV658" s="275"/>
      <c r="WYW658" s="263"/>
      <c r="WYX658" s="263"/>
      <c r="WYY658" s="263"/>
      <c r="WYZ658" s="263"/>
      <c r="WZA658" s="263"/>
      <c r="WZB658" s="269"/>
      <c r="WZC658" s="263"/>
      <c r="WZD658" s="263"/>
      <c r="WZE658" s="263"/>
      <c r="WZF658" s="263"/>
      <c r="WZG658" s="263"/>
      <c r="WZH658" s="263"/>
      <c r="WZI658" s="263"/>
      <c r="WZJ658" s="263"/>
      <c r="WZK658" s="263"/>
      <c r="WZL658" s="263"/>
      <c r="WZM658" s="282"/>
      <c r="WZN658" s="275"/>
      <c r="WZO658" s="275"/>
      <c r="WZP658" s="263"/>
      <c r="WZQ658" s="263"/>
      <c r="WZR658" s="263"/>
      <c r="WZS658" s="263"/>
      <c r="WZT658" s="263"/>
      <c r="WZU658" s="269"/>
      <c r="WZV658" s="263"/>
      <c r="WZW658" s="263"/>
      <c r="WZX658" s="263"/>
      <c r="WZY658" s="263"/>
      <c r="WZZ658" s="263"/>
      <c r="XAA658" s="263"/>
      <c r="XAB658" s="263"/>
      <c r="XAC658" s="263"/>
      <c r="XAD658" s="263"/>
      <c r="XAE658" s="263"/>
      <c r="XAF658" s="282"/>
      <c r="XAG658" s="275"/>
      <c r="XAH658" s="275"/>
      <c r="XAI658" s="263"/>
      <c r="XAJ658" s="263"/>
      <c r="XAK658" s="263"/>
      <c r="XAL658" s="263"/>
      <c r="XAM658" s="263"/>
      <c r="XAN658" s="269"/>
      <c r="XAO658" s="263"/>
      <c r="XAP658" s="263"/>
      <c r="XAQ658" s="263"/>
      <c r="XAR658" s="263"/>
      <c r="XAS658" s="263"/>
      <c r="XAT658" s="263"/>
      <c r="XAU658" s="263"/>
      <c r="XAV658" s="263"/>
      <c r="XAW658" s="263"/>
      <c r="XAX658" s="263"/>
      <c r="XAY658" s="282"/>
      <c r="XAZ658" s="275"/>
      <c r="XBA658" s="275"/>
      <c r="XBB658" s="263"/>
      <c r="XBC658" s="263"/>
      <c r="XBD658" s="263"/>
      <c r="XBE658" s="263"/>
      <c r="XBF658" s="263"/>
      <c r="XBG658" s="269"/>
      <c r="XBH658" s="263"/>
      <c r="XBI658" s="263"/>
      <c r="XBJ658" s="263"/>
      <c r="XBK658" s="263"/>
      <c r="XBL658" s="263"/>
      <c r="XBM658" s="263"/>
      <c r="XBN658" s="263"/>
      <c r="XBO658" s="263"/>
      <c r="XBP658" s="263"/>
      <c r="XBQ658" s="263"/>
      <c r="XBR658" s="282"/>
      <c r="XBS658" s="275"/>
      <c r="XBT658" s="275"/>
      <c r="XBU658" s="263"/>
      <c r="XBV658" s="263"/>
      <c r="XBW658" s="263"/>
      <c r="XBX658" s="263"/>
      <c r="XBY658" s="263"/>
      <c r="XBZ658" s="269"/>
      <c r="XCA658" s="263"/>
      <c r="XCB658" s="263"/>
      <c r="XCC658" s="263"/>
      <c r="XCD658" s="263"/>
      <c r="XCE658" s="263"/>
      <c r="XCF658" s="263"/>
      <c r="XCG658" s="263"/>
      <c r="XCH658" s="263"/>
      <c r="XCI658" s="263"/>
      <c r="XCJ658" s="263"/>
      <c r="XCK658" s="282"/>
      <c r="XCL658" s="275"/>
      <c r="XCM658" s="275"/>
      <c r="XCN658" s="263"/>
      <c r="XCO658" s="263"/>
      <c r="XCP658" s="263"/>
      <c r="XCQ658" s="263"/>
      <c r="XCR658" s="263"/>
      <c r="XCS658" s="269"/>
      <c r="XCT658" s="263"/>
      <c r="XCU658" s="263"/>
      <c r="XCV658" s="263"/>
      <c r="XCW658" s="263"/>
      <c r="XCX658" s="263"/>
      <c r="XCY658" s="263"/>
      <c r="XCZ658" s="263"/>
      <c r="XDA658" s="263"/>
      <c r="XDB658" s="263"/>
      <c r="XDC658" s="263"/>
      <c r="XDD658" s="282"/>
      <c r="XDE658" s="275"/>
      <c r="XDF658" s="275"/>
      <c r="XDG658" s="263"/>
      <c r="XDH658" s="263"/>
      <c r="XDI658" s="263"/>
      <c r="XDJ658" s="263"/>
      <c r="XDK658" s="263"/>
      <c r="XDL658" s="269"/>
      <c r="XDM658" s="263"/>
      <c r="XDN658" s="263"/>
      <c r="XDO658" s="263"/>
      <c r="XDP658" s="263"/>
      <c r="XDQ658" s="263"/>
      <c r="XDR658" s="263"/>
      <c r="XDS658" s="263"/>
      <c r="XDT658" s="263"/>
      <c r="XDU658" s="263"/>
      <c r="XDV658" s="263"/>
      <c r="XDW658" s="282"/>
      <c r="XDX658" s="275"/>
      <c r="XDY658" s="275"/>
      <c r="XDZ658" s="263"/>
      <c r="XEA658" s="263"/>
      <c r="XEB658" s="263"/>
      <c r="XEC658" s="263"/>
      <c r="XED658" s="263"/>
      <c r="XEE658" s="269"/>
      <c r="XEF658" s="263"/>
      <c r="XEG658" s="263"/>
      <c r="XEH658" s="263"/>
      <c r="XEI658" s="263"/>
      <c r="XEJ658" s="263"/>
      <c r="XEK658" s="263"/>
      <c r="XEL658" s="263"/>
      <c r="XEM658" s="263"/>
      <c r="XEN658" s="263"/>
      <c r="XEO658" s="263"/>
      <c r="XEP658" s="282"/>
      <c r="XEQ658" s="275"/>
      <c r="XER658" s="275"/>
      <c r="XES658" s="263"/>
      <c r="XET658" s="263"/>
      <c r="XEU658" s="263"/>
      <c r="XEV658" s="263"/>
      <c r="XEW658" s="263"/>
    </row>
    <row r="659" spans="1:16377" ht="15" customHeight="1" x14ac:dyDescent="0.3">
      <c r="A659" s="56" t="s">
        <v>760</v>
      </c>
      <c r="B659" s="57" t="s">
        <v>66</v>
      </c>
      <c r="C659" s="57" t="s">
        <v>1314</v>
      </c>
      <c r="D659" s="58" t="s">
        <v>66</v>
      </c>
      <c r="E659" s="59"/>
      <c r="F659" s="60">
        <v>5040012</v>
      </c>
      <c r="G659" s="61" t="s">
        <v>1317</v>
      </c>
      <c r="H659" s="57"/>
      <c r="I659" s="57"/>
      <c r="J659" s="57"/>
      <c r="K659" s="57"/>
      <c r="L659" s="57"/>
      <c r="M659" s="57" t="s">
        <v>2270</v>
      </c>
      <c r="N659" s="57"/>
      <c r="O659" s="57" t="s">
        <v>1045</v>
      </c>
      <c r="P659" s="57" t="s">
        <v>68</v>
      </c>
      <c r="Q659" s="63" t="s">
        <v>2426</v>
      </c>
      <c r="R659" s="64">
        <v>6510</v>
      </c>
      <c r="S659" s="64" t="s">
        <v>66</v>
      </c>
      <c r="T659" s="59" t="s">
        <v>1314</v>
      </c>
      <c r="U659" s="59" t="s">
        <v>2465</v>
      </c>
      <c r="V659" s="59"/>
      <c r="W659" s="59"/>
    </row>
    <row r="660" spans="1:16377" ht="15" customHeight="1" x14ac:dyDescent="0.3">
      <c r="A660" s="56" t="s">
        <v>760</v>
      </c>
      <c r="B660" s="57" t="s">
        <v>66</v>
      </c>
      <c r="C660" s="57" t="s">
        <v>1314</v>
      </c>
      <c r="D660" s="58" t="s">
        <v>66</v>
      </c>
      <c r="E660" s="59"/>
      <c r="F660" s="60">
        <v>5040014</v>
      </c>
      <c r="G660" s="61" t="s">
        <v>1318</v>
      </c>
      <c r="H660" s="57"/>
      <c r="I660" s="57"/>
      <c r="J660" s="57"/>
      <c r="K660" s="57"/>
      <c r="L660" s="57"/>
      <c r="M660" s="57" t="s">
        <v>2270</v>
      </c>
      <c r="N660" s="57"/>
      <c r="O660" s="57" t="s">
        <v>1045</v>
      </c>
      <c r="P660" s="57" t="s">
        <v>68</v>
      </c>
      <c r="Q660" s="63" t="s">
        <v>2426</v>
      </c>
      <c r="R660" s="64">
        <v>6510</v>
      </c>
      <c r="S660" s="64" t="s">
        <v>66</v>
      </c>
      <c r="T660" s="59" t="s">
        <v>1314</v>
      </c>
      <c r="U660" s="59" t="s">
        <v>2465</v>
      </c>
      <c r="V660" s="59"/>
      <c r="W660" s="59"/>
      <c r="X660" s="263"/>
      <c r="Y660" s="263"/>
      <c r="Z660" s="263"/>
      <c r="AA660" s="263"/>
      <c r="AB660" s="263"/>
      <c r="AC660" s="263"/>
      <c r="AD660" s="282"/>
      <c r="AE660" s="275"/>
      <c r="AF660" s="275"/>
      <c r="AG660" s="263"/>
      <c r="AH660" s="263"/>
    </row>
    <row r="661" spans="1:16377" ht="15" customHeight="1" x14ac:dyDescent="0.3">
      <c r="A661" s="56" t="s">
        <v>760</v>
      </c>
      <c r="B661" s="57" t="s">
        <v>66</v>
      </c>
      <c r="C661" s="57" t="s">
        <v>1319</v>
      </c>
      <c r="D661" s="58" t="s">
        <v>1320</v>
      </c>
      <c r="E661" s="59"/>
      <c r="F661" s="60">
        <v>5040015</v>
      </c>
      <c r="G661" s="61" t="s">
        <v>290</v>
      </c>
      <c r="H661" s="57"/>
      <c r="I661" s="57"/>
      <c r="J661" s="57"/>
      <c r="K661" s="57"/>
      <c r="L661" s="57"/>
      <c r="M661" s="57" t="s">
        <v>2270</v>
      </c>
      <c r="N661" s="57"/>
      <c r="O661" s="57" t="s">
        <v>1045</v>
      </c>
      <c r="P661" s="57" t="s">
        <v>68</v>
      </c>
      <c r="Q661" s="63" t="s">
        <v>2426</v>
      </c>
      <c r="R661" s="64">
        <v>6510</v>
      </c>
      <c r="S661" s="64" t="s">
        <v>66</v>
      </c>
      <c r="T661" s="59" t="s">
        <v>1319</v>
      </c>
      <c r="U661" s="59" t="s">
        <v>2465</v>
      </c>
      <c r="V661" s="59"/>
      <c r="W661" s="59"/>
      <c r="X661" s="263"/>
      <c r="Y661" s="263"/>
      <c r="Z661" s="263"/>
      <c r="AA661" s="263"/>
      <c r="AB661" s="263"/>
      <c r="AC661" s="263"/>
      <c r="AD661" s="282"/>
      <c r="AE661" s="275"/>
      <c r="AF661" s="275"/>
      <c r="AG661" s="263"/>
      <c r="AH661" s="263"/>
    </row>
    <row r="662" spans="1:16377" ht="15" customHeight="1" x14ac:dyDescent="0.3">
      <c r="A662" s="56" t="s">
        <v>760</v>
      </c>
      <c r="B662" s="57" t="s">
        <v>66</v>
      </c>
      <c r="C662" s="57" t="s">
        <v>1321</v>
      </c>
      <c r="D662" s="58" t="s">
        <v>1322</v>
      </c>
      <c r="E662" s="59"/>
      <c r="F662" s="60">
        <v>5040020</v>
      </c>
      <c r="G662" s="61" t="s">
        <v>1323</v>
      </c>
      <c r="H662" s="57"/>
      <c r="I662" s="57"/>
      <c r="J662" s="57"/>
      <c r="K662" s="57"/>
      <c r="L662" s="57"/>
      <c r="M662" s="57" t="s">
        <v>2270</v>
      </c>
      <c r="N662" s="57"/>
      <c r="O662" s="57" t="s">
        <v>1045</v>
      </c>
      <c r="P662" s="57" t="s">
        <v>68</v>
      </c>
      <c r="Q662" s="63" t="s">
        <v>2426</v>
      </c>
      <c r="R662" s="64">
        <v>6510</v>
      </c>
      <c r="S662" s="64" t="s">
        <v>66</v>
      </c>
      <c r="T662" s="59" t="s">
        <v>1321</v>
      </c>
      <c r="U662" s="59" t="s">
        <v>2465</v>
      </c>
      <c r="V662" s="59"/>
      <c r="W662" s="59"/>
      <c r="X662" s="263"/>
      <c r="Y662" s="263"/>
      <c r="Z662" s="263"/>
      <c r="AA662" s="263"/>
      <c r="AB662" s="263"/>
      <c r="AC662" s="263"/>
      <c r="AD662" s="282"/>
      <c r="AE662" s="275"/>
      <c r="AF662" s="275"/>
      <c r="AG662" s="263"/>
      <c r="AH662" s="263"/>
    </row>
    <row r="663" spans="1:16377" ht="15" customHeight="1" x14ac:dyDescent="0.3">
      <c r="A663" s="56" t="s">
        <v>760</v>
      </c>
      <c r="B663" s="57" t="s">
        <v>66</v>
      </c>
      <c r="C663" s="57" t="s">
        <v>1324</v>
      </c>
      <c r="D663" s="58" t="s">
        <v>1325</v>
      </c>
      <c r="E663" s="59"/>
      <c r="F663" s="60">
        <v>5040030</v>
      </c>
      <c r="G663" s="61" t="s">
        <v>296</v>
      </c>
      <c r="H663" s="57"/>
      <c r="I663" s="57"/>
      <c r="J663" s="57"/>
      <c r="K663" s="57"/>
      <c r="L663" s="57"/>
      <c r="M663" s="57" t="s">
        <v>2270</v>
      </c>
      <c r="N663" s="57"/>
      <c r="O663" s="57" t="s">
        <v>1045</v>
      </c>
      <c r="P663" s="57" t="s">
        <v>68</v>
      </c>
      <c r="Q663" s="63" t="s">
        <v>2426</v>
      </c>
      <c r="R663" s="64">
        <v>6510</v>
      </c>
      <c r="S663" s="64" t="s">
        <v>66</v>
      </c>
      <c r="T663" s="59" t="s">
        <v>1324</v>
      </c>
      <c r="U663" s="59" t="s">
        <v>2465</v>
      </c>
      <c r="V663" s="59"/>
      <c r="W663" s="59"/>
      <c r="X663" s="263"/>
      <c r="Y663" s="263"/>
      <c r="Z663" s="263"/>
      <c r="AA663" s="263"/>
      <c r="AB663" s="263"/>
      <c r="AC663" s="263"/>
      <c r="AD663" s="282"/>
      <c r="AE663" s="275"/>
      <c r="AF663" s="275"/>
      <c r="AG663" s="263"/>
      <c r="AH663" s="263"/>
    </row>
    <row r="664" spans="1:16377" ht="15" customHeight="1" x14ac:dyDescent="0.3">
      <c r="A664" s="56" t="s">
        <v>760</v>
      </c>
      <c r="B664" s="57" t="s">
        <v>66</v>
      </c>
      <c r="C664" s="57" t="s">
        <v>1326</v>
      </c>
      <c r="D664" s="58" t="s">
        <v>1327</v>
      </c>
      <c r="E664" s="59"/>
      <c r="F664" s="60">
        <v>5040035</v>
      </c>
      <c r="G664" s="61" t="s">
        <v>273</v>
      </c>
      <c r="H664" s="57"/>
      <c r="I664" s="57"/>
      <c r="J664" s="57"/>
      <c r="K664" s="57"/>
      <c r="L664" s="57"/>
      <c r="M664" s="57" t="s">
        <v>2270</v>
      </c>
      <c r="N664" s="57"/>
      <c r="O664" s="57" t="s">
        <v>1045</v>
      </c>
      <c r="P664" s="57" t="s">
        <v>68</v>
      </c>
      <c r="Q664" s="63" t="s">
        <v>2426</v>
      </c>
      <c r="R664" s="64">
        <v>6510</v>
      </c>
      <c r="S664" s="64" t="s">
        <v>66</v>
      </c>
      <c r="T664" s="59" t="s">
        <v>1326</v>
      </c>
      <c r="U664" s="59" t="s">
        <v>2465</v>
      </c>
      <c r="V664" s="59"/>
      <c r="W664" s="59"/>
      <c r="X664" s="263"/>
      <c r="Y664" s="263"/>
      <c r="Z664" s="263"/>
      <c r="AA664" s="263"/>
      <c r="AB664" s="263"/>
      <c r="AC664" s="263"/>
      <c r="AD664" s="282"/>
      <c r="AE664" s="275"/>
      <c r="AF664" s="275"/>
      <c r="AG664" s="263"/>
      <c r="AH664" s="263"/>
    </row>
    <row r="665" spans="1:16377" ht="15" customHeight="1" x14ac:dyDescent="0.3">
      <c r="A665" s="56" t="s">
        <v>760</v>
      </c>
      <c r="B665" s="57" t="s">
        <v>66</v>
      </c>
      <c r="C665" s="57" t="s">
        <v>1328</v>
      </c>
      <c r="D665" s="58" t="s">
        <v>1329</v>
      </c>
      <c r="E665" s="59"/>
      <c r="F665" s="60">
        <v>5040040</v>
      </c>
      <c r="G665" s="61" t="s">
        <v>1330</v>
      </c>
      <c r="H665" s="57"/>
      <c r="I665" s="57"/>
      <c r="J665" s="57"/>
      <c r="K665" s="57"/>
      <c r="L665" s="57"/>
      <c r="M665" s="57" t="s">
        <v>2270</v>
      </c>
      <c r="N665" s="57"/>
      <c r="O665" s="57" t="s">
        <v>1045</v>
      </c>
      <c r="P665" s="57" t="s">
        <v>68</v>
      </c>
      <c r="Q665" s="63" t="s">
        <v>2426</v>
      </c>
      <c r="R665" s="64">
        <v>6510</v>
      </c>
      <c r="S665" s="64" t="s">
        <v>66</v>
      </c>
      <c r="T665" s="59" t="s">
        <v>1328</v>
      </c>
      <c r="U665" s="59" t="s">
        <v>2465</v>
      </c>
      <c r="V665" s="59"/>
      <c r="W665" s="59"/>
      <c r="X665" s="263"/>
      <c r="Y665" s="263"/>
      <c r="Z665" s="263"/>
      <c r="AA665" s="263"/>
      <c r="AB665" s="263"/>
      <c r="AC665" s="263"/>
      <c r="AD665" s="282"/>
      <c r="AE665" s="275"/>
      <c r="AF665" s="275"/>
      <c r="AG665" s="263"/>
      <c r="AH665" s="263"/>
    </row>
    <row r="666" spans="1:16377" ht="15" customHeight="1" x14ac:dyDescent="0.3">
      <c r="A666" s="56" t="s">
        <v>760</v>
      </c>
      <c r="B666" s="57" t="s">
        <v>66</v>
      </c>
      <c r="C666" s="57" t="s">
        <v>1331</v>
      </c>
      <c r="D666" s="58" t="s">
        <v>1332</v>
      </c>
      <c r="E666" s="59"/>
      <c r="F666" s="60">
        <v>5040050</v>
      </c>
      <c r="G666" s="61" t="s">
        <v>1333</v>
      </c>
      <c r="H666" s="57"/>
      <c r="I666" s="57"/>
      <c r="J666" s="57"/>
      <c r="K666" s="57"/>
      <c r="L666" s="57"/>
      <c r="M666" s="57" t="s">
        <v>2270</v>
      </c>
      <c r="N666" s="57"/>
      <c r="O666" s="57" t="s">
        <v>1045</v>
      </c>
      <c r="P666" s="57" t="s">
        <v>68</v>
      </c>
      <c r="Q666" s="63" t="s">
        <v>2426</v>
      </c>
      <c r="R666" s="64">
        <v>6510</v>
      </c>
      <c r="S666" s="64" t="s">
        <v>66</v>
      </c>
      <c r="T666" s="59" t="s">
        <v>1331</v>
      </c>
      <c r="U666" s="59" t="s">
        <v>2465</v>
      </c>
      <c r="V666" s="59"/>
      <c r="W666" s="59"/>
      <c r="X666" s="263"/>
      <c r="Y666" s="263"/>
      <c r="Z666" s="263"/>
      <c r="AA666" s="263"/>
      <c r="AB666" s="263"/>
      <c r="AC666" s="263"/>
      <c r="AD666" s="282"/>
      <c r="AE666" s="275"/>
      <c r="AF666" s="275"/>
      <c r="AG666" s="263"/>
      <c r="AH666" s="263"/>
    </row>
    <row r="667" spans="1:16377" ht="15" customHeight="1" x14ac:dyDescent="0.3">
      <c r="A667" s="56" t="s">
        <v>760</v>
      </c>
      <c r="B667" s="57" t="s">
        <v>66</v>
      </c>
      <c r="C667" s="57" t="s">
        <v>1334</v>
      </c>
      <c r="D667" s="58" t="s">
        <v>1335</v>
      </c>
      <c r="E667" s="59"/>
      <c r="F667" s="60">
        <v>5040060</v>
      </c>
      <c r="G667" s="61" t="s">
        <v>1336</v>
      </c>
      <c r="H667" s="57"/>
      <c r="I667" s="57"/>
      <c r="J667" s="57"/>
      <c r="K667" s="57"/>
      <c r="L667" s="57"/>
      <c r="M667" s="57" t="s">
        <v>2270</v>
      </c>
      <c r="N667" s="57"/>
      <c r="O667" s="57" t="s">
        <v>1045</v>
      </c>
      <c r="P667" s="57" t="s">
        <v>68</v>
      </c>
      <c r="Q667" s="63" t="s">
        <v>2426</v>
      </c>
      <c r="R667" s="64">
        <v>6510</v>
      </c>
      <c r="S667" s="64" t="s">
        <v>66</v>
      </c>
      <c r="T667" s="59" t="s">
        <v>1334</v>
      </c>
      <c r="U667" s="59" t="s">
        <v>2465</v>
      </c>
      <c r="V667" s="59"/>
      <c r="W667" s="59"/>
      <c r="X667" s="263"/>
      <c r="Y667" s="263"/>
      <c r="Z667" s="263"/>
      <c r="AA667" s="263"/>
      <c r="AB667" s="263"/>
      <c r="AC667" s="263"/>
      <c r="AD667" s="282"/>
      <c r="AE667" s="275"/>
      <c r="AF667" s="275"/>
      <c r="AG667" s="263"/>
      <c r="AH667" s="263"/>
    </row>
    <row r="668" spans="1:16377" ht="15" customHeight="1" x14ac:dyDescent="0.3">
      <c r="A668" s="56" t="s">
        <v>760</v>
      </c>
      <c r="B668" s="57" t="s">
        <v>66</v>
      </c>
      <c r="C668" s="57" t="s">
        <v>1337</v>
      </c>
      <c r="D668" s="58" t="s">
        <v>1338</v>
      </c>
      <c r="E668" s="59"/>
      <c r="F668" s="60">
        <v>5040070</v>
      </c>
      <c r="G668" s="61" t="s">
        <v>1339</v>
      </c>
      <c r="H668" s="57"/>
      <c r="I668" s="57"/>
      <c r="J668" s="57"/>
      <c r="K668" s="57"/>
      <c r="L668" s="57"/>
      <c r="M668" s="57" t="s">
        <v>2270</v>
      </c>
      <c r="N668" s="57"/>
      <c r="O668" s="57" t="s">
        <v>1045</v>
      </c>
      <c r="P668" s="57" t="s">
        <v>68</v>
      </c>
      <c r="Q668" s="63" t="s">
        <v>2426</v>
      </c>
      <c r="R668" s="64">
        <v>6510</v>
      </c>
      <c r="S668" s="64" t="s">
        <v>66</v>
      </c>
      <c r="T668" s="59" t="s">
        <v>1337</v>
      </c>
      <c r="U668" s="59" t="s">
        <v>2465</v>
      </c>
      <c r="V668" s="59"/>
      <c r="W668" s="59"/>
      <c r="X668" s="263"/>
      <c r="Y668" s="263"/>
      <c r="Z668" s="263"/>
      <c r="AA668" s="263"/>
      <c r="AB668" s="263"/>
      <c r="AC668" s="263"/>
      <c r="AD668" s="282"/>
      <c r="AE668" s="275"/>
      <c r="AF668" s="275"/>
      <c r="AG668" s="263"/>
      <c r="AH668" s="263"/>
    </row>
    <row r="669" spans="1:16377" ht="15" customHeight="1" x14ac:dyDescent="0.3">
      <c r="A669" s="56" t="s">
        <v>760</v>
      </c>
      <c r="B669" s="57" t="s">
        <v>66</v>
      </c>
      <c r="C669" s="57" t="s">
        <v>1340</v>
      </c>
      <c r="D669" s="58" t="s">
        <v>1341</v>
      </c>
      <c r="E669" s="59"/>
      <c r="F669" s="60">
        <v>5040080</v>
      </c>
      <c r="G669" s="61" t="s">
        <v>1342</v>
      </c>
      <c r="H669" s="57"/>
      <c r="I669" s="57"/>
      <c r="J669" s="57"/>
      <c r="K669" s="57"/>
      <c r="L669" s="57"/>
      <c r="M669" s="57" t="s">
        <v>2270</v>
      </c>
      <c r="N669" s="57"/>
      <c r="O669" s="57" t="s">
        <v>1045</v>
      </c>
      <c r="P669" s="57" t="s">
        <v>68</v>
      </c>
      <c r="Q669" s="63" t="s">
        <v>2426</v>
      </c>
      <c r="R669" s="64">
        <v>6510</v>
      </c>
      <c r="S669" s="64" t="s">
        <v>66</v>
      </c>
      <c r="T669" s="59" t="s">
        <v>1340</v>
      </c>
      <c r="U669" s="59" t="s">
        <v>2465</v>
      </c>
      <c r="V669" s="59"/>
      <c r="W669" s="59"/>
      <c r="X669" s="263"/>
      <c r="Y669" s="263"/>
      <c r="Z669" s="263"/>
      <c r="AA669" s="263"/>
      <c r="AB669" s="263"/>
      <c r="AC669" s="263"/>
      <c r="AD669" s="282"/>
      <c r="AE669" s="275"/>
      <c r="AF669" s="275"/>
      <c r="AG669" s="263"/>
      <c r="AH669" s="263"/>
    </row>
    <row r="670" spans="1:16377" ht="15" customHeight="1" x14ac:dyDescent="0.3">
      <c r="A670" s="56" t="s">
        <v>760</v>
      </c>
      <c r="B670" s="57" t="s">
        <v>66</v>
      </c>
      <c r="C670" s="57" t="s">
        <v>1343</v>
      </c>
      <c r="D670" s="58" t="s">
        <v>1344</v>
      </c>
      <c r="E670" s="59"/>
      <c r="F670" s="60">
        <v>5040090</v>
      </c>
      <c r="G670" s="61" t="s">
        <v>1345</v>
      </c>
      <c r="H670" s="57"/>
      <c r="I670" s="57"/>
      <c r="J670" s="57"/>
      <c r="K670" s="57"/>
      <c r="L670" s="57"/>
      <c r="M670" s="57" t="s">
        <v>2270</v>
      </c>
      <c r="N670" s="57"/>
      <c r="O670" s="57" t="s">
        <v>1045</v>
      </c>
      <c r="P670" s="57" t="s">
        <v>68</v>
      </c>
      <c r="Q670" s="63" t="s">
        <v>2426</v>
      </c>
      <c r="R670" s="64">
        <v>6510</v>
      </c>
      <c r="S670" s="64" t="s">
        <v>66</v>
      </c>
      <c r="T670" s="59" t="s">
        <v>1343</v>
      </c>
      <c r="U670" s="59" t="s">
        <v>2465</v>
      </c>
      <c r="V670" s="59"/>
      <c r="W670" s="59"/>
      <c r="X670" s="263"/>
      <c r="Y670" s="263"/>
      <c r="Z670" s="263"/>
      <c r="AA670" s="263"/>
      <c r="AB670" s="263"/>
      <c r="AC670" s="263"/>
      <c r="AD670" s="282"/>
      <c r="AE670" s="275"/>
      <c r="AF670" s="275"/>
      <c r="AG670" s="263"/>
      <c r="AH670" s="263"/>
    </row>
    <row r="671" spans="1:16377" ht="15" customHeight="1" x14ac:dyDescent="0.3">
      <c r="A671" s="56" t="s">
        <v>760</v>
      </c>
      <c r="B671" s="57" t="s">
        <v>66</v>
      </c>
      <c r="C671" s="57" t="s">
        <v>1346</v>
      </c>
      <c r="D671" s="58" t="s">
        <v>1347</v>
      </c>
      <c r="E671" s="59"/>
      <c r="F671" s="60">
        <v>5040100</v>
      </c>
      <c r="G671" s="61" t="s">
        <v>1348</v>
      </c>
      <c r="H671" s="57"/>
      <c r="I671" s="57"/>
      <c r="J671" s="57"/>
      <c r="K671" s="57"/>
      <c r="L671" s="57"/>
      <c r="M671" s="57" t="s">
        <v>2270</v>
      </c>
      <c r="N671" s="57"/>
      <c r="O671" s="57" t="s">
        <v>1045</v>
      </c>
      <c r="P671" s="57" t="s">
        <v>68</v>
      </c>
      <c r="Q671" s="63" t="s">
        <v>2426</v>
      </c>
      <c r="R671" s="64">
        <v>6510</v>
      </c>
      <c r="S671" s="64" t="s">
        <v>66</v>
      </c>
      <c r="T671" s="59" t="s">
        <v>1346</v>
      </c>
      <c r="U671" s="59" t="s">
        <v>2465</v>
      </c>
      <c r="V671" s="59"/>
      <c r="W671" s="59"/>
      <c r="X671" s="263"/>
      <c r="Y671" s="263"/>
      <c r="Z671" s="263"/>
      <c r="AA671" s="263"/>
      <c r="AB671" s="263"/>
      <c r="AC671" s="263"/>
      <c r="AD671" s="282"/>
      <c r="AE671" s="275"/>
      <c r="AF671" s="275"/>
      <c r="AG671" s="263"/>
      <c r="AH671" s="263"/>
    </row>
    <row r="672" spans="1:16377" ht="15" customHeight="1" x14ac:dyDescent="0.3">
      <c r="A672" s="56" t="s">
        <v>760</v>
      </c>
      <c r="B672" s="57" t="s">
        <v>66</v>
      </c>
      <c r="C672" s="57" t="s">
        <v>1349</v>
      </c>
      <c r="D672" s="58" t="s">
        <v>1350</v>
      </c>
      <c r="E672" s="59"/>
      <c r="F672" s="60">
        <v>5040110</v>
      </c>
      <c r="G672" s="61" t="s">
        <v>1351</v>
      </c>
      <c r="H672" s="57"/>
      <c r="I672" s="57"/>
      <c r="J672" s="57"/>
      <c r="K672" s="57"/>
      <c r="L672" s="57"/>
      <c r="M672" s="57" t="s">
        <v>2270</v>
      </c>
      <c r="N672" s="57"/>
      <c r="O672" s="57" t="s">
        <v>1045</v>
      </c>
      <c r="P672" s="57" t="s">
        <v>68</v>
      </c>
      <c r="Q672" s="63" t="s">
        <v>2426</v>
      </c>
      <c r="R672" s="64">
        <v>6510</v>
      </c>
      <c r="S672" s="64" t="s">
        <v>66</v>
      </c>
      <c r="T672" s="59" t="s">
        <v>1349</v>
      </c>
      <c r="U672" s="59" t="s">
        <v>2465</v>
      </c>
      <c r="V672" s="59"/>
      <c r="W672" s="59"/>
      <c r="X672" s="263"/>
      <c r="Y672" s="263"/>
      <c r="Z672" s="263"/>
      <c r="AA672" s="263"/>
      <c r="AB672" s="263"/>
      <c r="AC672" s="263"/>
      <c r="AD672" s="282"/>
      <c r="AE672" s="275"/>
      <c r="AF672" s="275"/>
      <c r="AG672" s="263"/>
      <c r="AH672" s="263"/>
    </row>
    <row r="673" spans="1:34" ht="15" customHeight="1" x14ac:dyDescent="0.3">
      <c r="A673" s="56" t="s">
        <v>760</v>
      </c>
      <c r="B673" s="57" t="s">
        <v>66</v>
      </c>
      <c r="C673" s="57" t="s">
        <v>1352</v>
      </c>
      <c r="D673" s="58" t="s">
        <v>1353</v>
      </c>
      <c r="E673" s="59"/>
      <c r="F673" s="60">
        <v>5040120</v>
      </c>
      <c r="G673" s="61" t="s">
        <v>1354</v>
      </c>
      <c r="H673" s="57"/>
      <c r="I673" s="57"/>
      <c r="J673" s="57"/>
      <c r="K673" s="57"/>
      <c r="L673" s="57"/>
      <c r="M673" s="57"/>
      <c r="N673" s="57"/>
      <c r="O673" s="57" t="s">
        <v>1045</v>
      </c>
      <c r="P673" s="57" t="s">
        <v>68</v>
      </c>
      <c r="Q673" s="63" t="s">
        <v>2426</v>
      </c>
      <c r="R673" s="64">
        <v>6510</v>
      </c>
      <c r="S673" s="64" t="s">
        <v>66</v>
      </c>
      <c r="T673" s="59" t="s">
        <v>1314</v>
      </c>
      <c r="U673" s="59" t="s">
        <v>2465</v>
      </c>
      <c r="V673" s="59"/>
      <c r="W673" s="59"/>
      <c r="X673" s="263"/>
      <c r="Y673" s="263"/>
      <c r="Z673" s="263"/>
      <c r="AA673" s="263"/>
      <c r="AB673" s="263"/>
      <c r="AC673" s="263"/>
      <c r="AD673" s="282"/>
      <c r="AE673" s="275"/>
      <c r="AF673" s="275"/>
      <c r="AG673" s="263"/>
      <c r="AH673" s="263"/>
    </row>
    <row r="674" spans="1:34" ht="15" customHeight="1" x14ac:dyDescent="0.3">
      <c r="A674" s="56" t="s">
        <v>760</v>
      </c>
      <c r="B674" s="57" t="s">
        <v>66</v>
      </c>
      <c r="C674" s="57" t="s">
        <v>1337</v>
      </c>
      <c r="D674" s="58"/>
      <c r="E674" s="59"/>
      <c r="F674" s="60">
        <v>5040130</v>
      </c>
      <c r="G674" s="61" t="s">
        <v>308</v>
      </c>
      <c r="H674" s="57"/>
      <c r="I674" s="57"/>
      <c r="J674" s="57"/>
      <c r="K674" s="57"/>
      <c r="L674" s="57"/>
      <c r="M674" s="57" t="s">
        <v>2270</v>
      </c>
      <c r="N674" s="57"/>
      <c r="O674" s="57" t="s">
        <v>1045</v>
      </c>
      <c r="P674" s="57" t="s">
        <v>68</v>
      </c>
      <c r="Q674" s="63" t="s">
        <v>2426</v>
      </c>
      <c r="R674" s="64">
        <v>6510</v>
      </c>
      <c r="S674" s="64" t="s">
        <v>66</v>
      </c>
      <c r="T674" s="59" t="s">
        <v>1355</v>
      </c>
      <c r="U674" s="59" t="s">
        <v>2465</v>
      </c>
      <c r="V674" s="59"/>
      <c r="W674" s="59"/>
      <c r="X674" s="263"/>
      <c r="Y674" s="263"/>
      <c r="Z674" s="263"/>
      <c r="AA674" s="263"/>
      <c r="AB674" s="263"/>
      <c r="AC674" s="263"/>
      <c r="AD674" s="282"/>
      <c r="AE674" s="275"/>
      <c r="AF674" s="275"/>
      <c r="AG674" s="263"/>
      <c r="AH674" s="263"/>
    </row>
    <row r="675" spans="1:34" ht="15" customHeight="1" x14ac:dyDescent="0.3">
      <c r="A675" s="56" t="s">
        <v>760</v>
      </c>
      <c r="B675" s="57" t="s">
        <v>66</v>
      </c>
      <c r="C675" s="57" t="s">
        <v>1337</v>
      </c>
      <c r="D675" s="58" t="s">
        <v>66</v>
      </c>
      <c r="E675" s="59"/>
      <c r="F675" s="60">
        <v>5040132</v>
      </c>
      <c r="G675" s="61" t="s">
        <v>1356</v>
      </c>
      <c r="H675" s="57"/>
      <c r="I675" s="57"/>
      <c r="J675" s="57"/>
      <c r="K675" s="57"/>
      <c r="L675" s="57"/>
      <c r="M675" s="57" t="s">
        <v>2270</v>
      </c>
      <c r="N675" s="57"/>
      <c r="O675" s="57" t="s">
        <v>1045</v>
      </c>
      <c r="P675" s="57" t="s">
        <v>68</v>
      </c>
      <c r="Q675" s="63" t="s">
        <v>2426</v>
      </c>
      <c r="R675" s="64">
        <v>6510</v>
      </c>
      <c r="S675" s="64" t="s">
        <v>66</v>
      </c>
      <c r="T675" s="59" t="s">
        <v>1355</v>
      </c>
      <c r="U675" s="59" t="s">
        <v>2465</v>
      </c>
      <c r="V675" s="59"/>
      <c r="W675" s="59"/>
      <c r="X675" s="263"/>
      <c r="Y675" s="263"/>
      <c r="Z675" s="263"/>
      <c r="AA675" s="263"/>
      <c r="AB675" s="263"/>
      <c r="AC675" s="263"/>
      <c r="AD675" s="282"/>
      <c r="AE675" s="275"/>
      <c r="AF675" s="275"/>
      <c r="AG675" s="263"/>
      <c r="AH675" s="263"/>
    </row>
    <row r="676" spans="1:34" ht="15" customHeight="1" x14ac:dyDescent="0.3">
      <c r="A676" s="216" t="s">
        <v>1277</v>
      </c>
      <c r="B676" s="217" t="s">
        <v>66</v>
      </c>
      <c r="C676" s="217" t="s">
        <v>1314</v>
      </c>
      <c r="D676" s="225" t="s">
        <v>1357</v>
      </c>
      <c r="E676" s="218"/>
      <c r="F676" s="218">
        <v>5040140</v>
      </c>
      <c r="G676" s="220" t="s">
        <v>1358</v>
      </c>
      <c r="H676" s="217"/>
      <c r="I676" s="217"/>
      <c r="J676" s="217"/>
      <c r="K676" s="217"/>
      <c r="L676" s="217" t="s">
        <v>2433</v>
      </c>
      <c r="M676" s="217"/>
      <c r="N676" s="217"/>
      <c r="O676" s="217" t="s">
        <v>1045</v>
      </c>
      <c r="P676" s="226" t="s">
        <v>68</v>
      </c>
      <c r="Q676" s="227" t="s">
        <v>2426</v>
      </c>
      <c r="R676" s="218">
        <v>6514</v>
      </c>
      <c r="S676" s="218" t="s">
        <v>66</v>
      </c>
      <c r="T676" s="218" t="s">
        <v>1314</v>
      </c>
      <c r="U676" s="218" t="s">
        <v>2465</v>
      </c>
      <c r="V676" s="218"/>
      <c r="W676" s="218"/>
    </row>
    <row r="677" spans="1:34" ht="15" customHeight="1" x14ac:dyDescent="0.3">
      <c r="A677" s="216"/>
      <c r="B677" s="217"/>
      <c r="C677" s="217"/>
      <c r="D677" s="228"/>
      <c r="E677" s="219"/>
      <c r="F677" s="218">
        <v>5040142</v>
      </c>
      <c r="G677" s="220" t="s">
        <v>2434</v>
      </c>
      <c r="H677" s="217"/>
      <c r="I677" s="217"/>
      <c r="J677" s="217"/>
      <c r="K677" s="217"/>
      <c r="L677" s="217" t="s">
        <v>2433</v>
      </c>
      <c r="M677" s="217"/>
      <c r="N677" s="217"/>
      <c r="O677" s="217" t="s">
        <v>1045</v>
      </c>
      <c r="P677" s="229" t="s">
        <v>68</v>
      </c>
      <c r="Q677" s="227" t="s">
        <v>2426</v>
      </c>
      <c r="R677" s="222">
        <v>6514</v>
      </c>
      <c r="S677" s="218" t="s">
        <v>2435</v>
      </c>
      <c r="T677" s="218" t="s">
        <v>1314</v>
      </c>
      <c r="U677" s="218" t="s">
        <v>2465</v>
      </c>
      <c r="V677" s="218"/>
      <c r="W677" s="218"/>
    </row>
    <row r="678" spans="1:34" ht="15" customHeight="1" x14ac:dyDescent="0.3">
      <c r="A678" s="216"/>
      <c r="B678" s="217"/>
      <c r="C678" s="217"/>
      <c r="D678" s="225"/>
      <c r="E678" s="218"/>
      <c r="F678" s="218">
        <v>5040144</v>
      </c>
      <c r="G678" s="220" t="s">
        <v>2436</v>
      </c>
      <c r="H678" s="217"/>
      <c r="I678" s="217"/>
      <c r="J678" s="217"/>
      <c r="K678" s="217"/>
      <c r="L678" s="217" t="s">
        <v>2433</v>
      </c>
      <c r="M678" s="217"/>
      <c r="N678" s="217"/>
      <c r="O678" s="217" t="s">
        <v>1045</v>
      </c>
      <c r="P678" s="226" t="s">
        <v>68</v>
      </c>
      <c r="Q678" s="227" t="s">
        <v>2426</v>
      </c>
      <c r="R678" s="218">
        <v>6514</v>
      </c>
      <c r="S678" s="218" t="s">
        <v>2435</v>
      </c>
      <c r="T678" s="218" t="s">
        <v>1314</v>
      </c>
      <c r="U678" s="218" t="s">
        <v>2465</v>
      </c>
      <c r="V678" s="218"/>
      <c r="W678" s="218"/>
    </row>
    <row r="679" spans="1:34" ht="15" customHeight="1" x14ac:dyDescent="0.3">
      <c r="A679" s="216"/>
      <c r="B679" s="217"/>
      <c r="C679" s="217"/>
      <c r="D679" s="225"/>
      <c r="E679" s="218"/>
      <c r="F679" s="218">
        <v>5040145</v>
      </c>
      <c r="G679" s="220" t="s">
        <v>2437</v>
      </c>
      <c r="H679" s="217"/>
      <c r="I679" s="217"/>
      <c r="J679" s="217"/>
      <c r="K679" s="217"/>
      <c r="L679" s="217" t="s">
        <v>2433</v>
      </c>
      <c r="M679" s="217"/>
      <c r="N679" s="217"/>
      <c r="O679" s="217" t="s">
        <v>1045</v>
      </c>
      <c r="P679" s="226" t="s">
        <v>68</v>
      </c>
      <c r="Q679" s="227" t="s">
        <v>2426</v>
      </c>
      <c r="R679" s="218">
        <v>6514</v>
      </c>
      <c r="S679" s="218" t="s">
        <v>2435</v>
      </c>
      <c r="T679" s="218" t="s">
        <v>1314</v>
      </c>
      <c r="U679" s="218" t="s">
        <v>2465</v>
      </c>
      <c r="V679" s="218"/>
      <c r="W679" s="218"/>
    </row>
    <row r="680" spans="1:34" ht="15" customHeight="1" x14ac:dyDescent="0.3">
      <c r="A680" s="216"/>
      <c r="B680" s="217"/>
      <c r="C680" s="217"/>
      <c r="D680" s="225"/>
      <c r="E680" s="218"/>
      <c r="F680" s="218">
        <v>5040146</v>
      </c>
      <c r="G680" s="220" t="s">
        <v>2438</v>
      </c>
      <c r="H680" s="217"/>
      <c r="I680" s="217"/>
      <c r="J680" s="217"/>
      <c r="K680" s="217"/>
      <c r="L680" s="217" t="s">
        <v>2433</v>
      </c>
      <c r="M680" s="217"/>
      <c r="N680" s="217"/>
      <c r="O680" s="217" t="s">
        <v>1045</v>
      </c>
      <c r="P680" s="226" t="s">
        <v>68</v>
      </c>
      <c r="Q680" s="227" t="s">
        <v>2426</v>
      </c>
      <c r="R680" s="218">
        <v>6514</v>
      </c>
      <c r="S680" s="218" t="s">
        <v>2435</v>
      </c>
      <c r="T680" s="218" t="s">
        <v>1314</v>
      </c>
      <c r="U680" s="218" t="s">
        <v>2468</v>
      </c>
      <c r="V680" s="218"/>
      <c r="W680" s="218"/>
    </row>
    <row r="681" spans="1:34" ht="15" customHeight="1" x14ac:dyDescent="0.3">
      <c r="A681" s="216" t="s">
        <v>1277</v>
      </c>
      <c r="B681" s="217" t="s">
        <v>66</v>
      </c>
      <c r="C681" s="217" t="s">
        <v>1337</v>
      </c>
      <c r="D681" s="225" t="s">
        <v>1359</v>
      </c>
      <c r="E681" s="218"/>
      <c r="F681" s="218">
        <v>5040150</v>
      </c>
      <c r="G681" s="220" t="s">
        <v>1360</v>
      </c>
      <c r="H681" s="217"/>
      <c r="I681" s="217"/>
      <c r="J681" s="217"/>
      <c r="K681" s="217"/>
      <c r="L681" s="217" t="s">
        <v>2433</v>
      </c>
      <c r="M681" s="217"/>
      <c r="N681" s="217"/>
      <c r="O681" s="217" t="s">
        <v>1045</v>
      </c>
      <c r="P681" s="226" t="s">
        <v>68</v>
      </c>
      <c r="Q681" s="227" t="s">
        <v>2426</v>
      </c>
      <c r="R681" s="218">
        <v>6514</v>
      </c>
      <c r="S681" s="218" t="s">
        <v>66</v>
      </c>
      <c r="T681" s="218" t="s">
        <v>1355</v>
      </c>
      <c r="U681" s="218" t="s">
        <v>2465</v>
      </c>
      <c r="V681" s="218"/>
      <c r="W681" s="218"/>
    </row>
    <row r="682" spans="1:34" ht="15" customHeight="1" x14ac:dyDescent="0.3">
      <c r="A682" s="216" t="s">
        <v>1277</v>
      </c>
      <c r="B682" s="217" t="s">
        <v>66</v>
      </c>
      <c r="C682" s="217" t="s">
        <v>1326</v>
      </c>
      <c r="D682" s="225" t="s">
        <v>1361</v>
      </c>
      <c r="E682" s="218"/>
      <c r="F682" s="218">
        <v>5040160</v>
      </c>
      <c r="G682" s="220" t="s">
        <v>1362</v>
      </c>
      <c r="H682" s="217"/>
      <c r="I682" s="217"/>
      <c r="J682" s="217"/>
      <c r="K682" s="217"/>
      <c r="L682" s="217" t="s">
        <v>2433</v>
      </c>
      <c r="M682" s="217"/>
      <c r="N682" s="217"/>
      <c r="O682" s="217" t="s">
        <v>1045</v>
      </c>
      <c r="P682" s="226" t="s">
        <v>68</v>
      </c>
      <c r="Q682" s="227" t="s">
        <v>2426</v>
      </c>
      <c r="R682" s="218">
        <v>6514</v>
      </c>
      <c r="S682" s="218" t="s">
        <v>66</v>
      </c>
      <c r="T682" s="218" t="s">
        <v>1326</v>
      </c>
      <c r="U682" s="218" t="s">
        <v>2465</v>
      </c>
      <c r="V682" s="218"/>
      <c r="W682" s="218"/>
    </row>
    <row r="683" spans="1:34" ht="15" customHeight="1" x14ac:dyDescent="0.3">
      <c r="A683" s="216" t="s">
        <v>1277</v>
      </c>
      <c r="B683" s="217" t="s">
        <v>66</v>
      </c>
      <c r="C683" s="217" t="s">
        <v>1319</v>
      </c>
      <c r="D683" s="225" t="s">
        <v>1363</v>
      </c>
      <c r="E683" s="218"/>
      <c r="F683" s="218">
        <v>5040170</v>
      </c>
      <c r="G683" s="220" t="s">
        <v>1364</v>
      </c>
      <c r="H683" s="217"/>
      <c r="I683" s="217"/>
      <c r="J683" s="217"/>
      <c r="K683" s="217"/>
      <c r="L683" s="217" t="s">
        <v>2433</v>
      </c>
      <c r="M683" s="217"/>
      <c r="N683" s="217"/>
      <c r="O683" s="217" t="s">
        <v>1045</v>
      </c>
      <c r="P683" s="226" t="s">
        <v>68</v>
      </c>
      <c r="Q683" s="227" t="s">
        <v>2426</v>
      </c>
      <c r="R683" s="218">
        <v>6514</v>
      </c>
      <c r="S683" s="218" t="s">
        <v>66</v>
      </c>
      <c r="T683" s="218" t="s">
        <v>1319</v>
      </c>
      <c r="U683" s="218" t="s">
        <v>2465</v>
      </c>
      <c r="V683" s="218"/>
      <c r="W683" s="218"/>
    </row>
    <row r="684" spans="1:34" ht="15" customHeight="1" x14ac:dyDescent="0.3">
      <c r="A684" s="216" t="s">
        <v>1277</v>
      </c>
      <c r="B684" s="217" t="s">
        <v>66</v>
      </c>
      <c r="C684" s="217" t="s">
        <v>1324</v>
      </c>
      <c r="D684" s="225" t="s">
        <v>1365</v>
      </c>
      <c r="E684" s="218"/>
      <c r="F684" s="218">
        <v>5040190</v>
      </c>
      <c r="G684" s="220" t="s">
        <v>1366</v>
      </c>
      <c r="H684" s="217"/>
      <c r="I684" s="217"/>
      <c r="J684" s="217"/>
      <c r="K684" s="217"/>
      <c r="L684" s="217" t="s">
        <v>2433</v>
      </c>
      <c r="M684" s="217"/>
      <c r="N684" s="217"/>
      <c r="O684" s="217" t="s">
        <v>1045</v>
      </c>
      <c r="P684" s="226" t="s">
        <v>68</v>
      </c>
      <c r="Q684" s="227" t="s">
        <v>2426</v>
      </c>
      <c r="R684" s="218">
        <v>6514</v>
      </c>
      <c r="S684" s="218" t="s">
        <v>66</v>
      </c>
      <c r="T684" s="218" t="s">
        <v>1324</v>
      </c>
      <c r="U684" s="218" t="s">
        <v>2465</v>
      </c>
      <c r="V684" s="218"/>
      <c r="W684" s="218"/>
    </row>
    <row r="685" spans="1:34" ht="15" customHeight="1" x14ac:dyDescent="0.3">
      <c r="A685" s="216" t="s">
        <v>1277</v>
      </c>
      <c r="B685" s="217" t="s">
        <v>66</v>
      </c>
      <c r="C685" s="217" t="s">
        <v>1328</v>
      </c>
      <c r="D685" s="225" t="s">
        <v>1367</v>
      </c>
      <c r="E685" s="218"/>
      <c r="F685" s="218">
        <v>5040200</v>
      </c>
      <c r="G685" s="220" t="s">
        <v>1368</v>
      </c>
      <c r="H685" s="217"/>
      <c r="I685" s="217"/>
      <c r="J685" s="217"/>
      <c r="K685" s="217"/>
      <c r="L685" s="217" t="s">
        <v>2433</v>
      </c>
      <c r="M685" s="217"/>
      <c r="N685" s="217"/>
      <c r="O685" s="217" t="s">
        <v>1045</v>
      </c>
      <c r="P685" s="226" t="s">
        <v>68</v>
      </c>
      <c r="Q685" s="227" t="s">
        <v>2426</v>
      </c>
      <c r="R685" s="218">
        <v>6514</v>
      </c>
      <c r="S685" s="218" t="s">
        <v>66</v>
      </c>
      <c r="T685" s="218" t="s">
        <v>1328</v>
      </c>
      <c r="U685" s="218" t="s">
        <v>2465</v>
      </c>
      <c r="V685" s="218"/>
      <c r="W685" s="218"/>
    </row>
    <row r="686" spans="1:34" ht="15" customHeight="1" x14ac:dyDescent="0.3">
      <c r="A686" s="216" t="s">
        <v>1277</v>
      </c>
      <c r="B686" s="217" t="s">
        <v>66</v>
      </c>
      <c r="C686" s="217" t="s">
        <v>1331</v>
      </c>
      <c r="D686" s="225" t="s">
        <v>1369</v>
      </c>
      <c r="E686" s="218"/>
      <c r="F686" s="218">
        <v>5040210</v>
      </c>
      <c r="G686" s="220" t="s">
        <v>1370</v>
      </c>
      <c r="H686" s="217"/>
      <c r="I686" s="217"/>
      <c r="J686" s="217"/>
      <c r="K686" s="217"/>
      <c r="L686" s="217" t="s">
        <v>2433</v>
      </c>
      <c r="M686" s="217"/>
      <c r="N686" s="217"/>
      <c r="O686" s="217" t="s">
        <v>1045</v>
      </c>
      <c r="P686" s="226" t="s">
        <v>68</v>
      </c>
      <c r="Q686" s="227" t="s">
        <v>2426</v>
      </c>
      <c r="R686" s="218">
        <v>6514</v>
      </c>
      <c r="S686" s="218" t="s">
        <v>66</v>
      </c>
      <c r="T686" s="218" t="s">
        <v>1331</v>
      </c>
      <c r="U686" s="218" t="s">
        <v>2465</v>
      </c>
      <c r="V686" s="218"/>
      <c r="W686" s="218"/>
    </row>
    <row r="687" spans="1:34" ht="15" customHeight="1" x14ac:dyDescent="0.3">
      <c r="A687" s="216" t="s">
        <v>1277</v>
      </c>
      <c r="B687" s="217" t="s">
        <v>66</v>
      </c>
      <c r="C687" s="217" t="s">
        <v>1334</v>
      </c>
      <c r="D687" s="225" t="s">
        <v>1371</v>
      </c>
      <c r="E687" s="218"/>
      <c r="F687" s="218">
        <v>5040220</v>
      </c>
      <c r="G687" s="220" t="s">
        <v>1372</v>
      </c>
      <c r="H687" s="217"/>
      <c r="I687" s="217"/>
      <c r="J687" s="217"/>
      <c r="K687" s="217"/>
      <c r="L687" s="217" t="s">
        <v>2433</v>
      </c>
      <c r="M687" s="217"/>
      <c r="N687" s="217"/>
      <c r="O687" s="217" t="s">
        <v>1045</v>
      </c>
      <c r="P687" s="226" t="s">
        <v>68</v>
      </c>
      <c r="Q687" s="227" t="s">
        <v>2426</v>
      </c>
      <c r="R687" s="218">
        <v>6514</v>
      </c>
      <c r="S687" s="218" t="s">
        <v>66</v>
      </c>
      <c r="T687" s="218" t="s">
        <v>1334</v>
      </c>
      <c r="U687" s="218" t="s">
        <v>2465</v>
      </c>
      <c r="V687" s="218"/>
      <c r="W687" s="218"/>
    </row>
    <row r="688" spans="1:34" ht="15" customHeight="1" x14ac:dyDescent="0.3">
      <c r="A688" s="216" t="s">
        <v>1277</v>
      </c>
      <c r="B688" s="217" t="s">
        <v>66</v>
      </c>
      <c r="C688" s="217" t="s">
        <v>1337</v>
      </c>
      <c r="D688" s="225" t="s">
        <v>1373</v>
      </c>
      <c r="E688" s="218"/>
      <c r="F688" s="218">
        <v>5040230</v>
      </c>
      <c r="G688" s="220" t="s">
        <v>1374</v>
      </c>
      <c r="H688" s="217"/>
      <c r="I688" s="217"/>
      <c r="J688" s="217"/>
      <c r="K688" s="217"/>
      <c r="L688" s="217" t="s">
        <v>2433</v>
      </c>
      <c r="M688" s="217"/>
      <c r="N688" s="217"/>
      <c r="O688" s="217" t="s">
        <v>1045</v>
      </c>
      <c r="P688" s="226" t="s">
        <v>68</v>
      </c>
      <c r="Q688" s="227" t="s">
        <v>2426</v>
      </c>
      <c r="R688" s="218">
        <v>6514</v>
      </c>
      <c r="S688" s="218" t="s">
        <v>66</v>
      </c>
      <c r="T688" s="218" t="s">
        <v>1337</v>
      </c>
      <c r="U688" s="218" t="s">
        <v>2465</v>
      </c>
      <c r="V688" s="218"/>
      <c r="W688" s="218"/>
    </row>
    <row r="689" spans="1:23" ht="15" customHeight="1" x14ac:dyDescent="0.3">
      <c r="A689" s="216" t="s">
        <v>1277</v>
      </c>
      <c r="B689" s="217" t="s">
        <v>66</v>
      </c>
      <c r="C689" s="217" t="s">
        <v>1340</v>
      </c>
      <c r="D689" s="225" t="s">
        <v>1375</v>
      </c>
      <c r="E689" s="218"/>
      <c r="F689" s="218">
        <v>5040240</v>
      </c>
      <c r="G689" s="220" t="s">
        <v>1376</v>
      </c>
      <c r="H689" s="217"/>
      <c r="I689" s="217"/>
      <c r="J689" s="217"/>
      <c r="K689" s="217"/>
      <c r="L689" s="217" t="s">
        <v>2433</v>
      </c>
      <c r="M689" s="217"/>
      <c r="N689" s="217"/>
      <c r="O689" s="217" t="s">
        <v>1045</v>
      </c>
      <c r="P689" s="226" t="s">
        <v>68</v>
      </c>
      <c r="Q689" s="227" t="s">
        <v>2426</v>
      </c>
      <c r="R689" s="218">
        <v>6514</v>
      </c>
      <c r="S689" s="218" t="s">
        <v>66</v>
      </c>
      <c r="T689" s="218" t="s">
        <v>1340</v>
      </c>
      <c r="U689" s="218" t="s">
        <v>2465</v>
      </c>
      <c r="V689" s="218"/>
      <c r="W689" s="218"/>
    </row>
    <row r="690" spans="1:23" ht="15" customHeight="1" x14ac:dyDescent="0.3">
      <c r="A690" s="216" t="s">
        <v>1277</v>
      </c>
      <c r="B690" s="217" t="s">
        <v>66</v>
      </c>
      <c r="C690" s="217" t="s">
        <v>1343</v>
      </c>
      <c r="D690" s="225" t="s">
        <v>1377</v>
      </c>
      <c r="E690" s="218"/>
      <c r="F690" s="218">
        <v>5040250</v>
      </c>
      <c r="G690" s="220" t="s">
        <v>1378</v>
      </c>
      <c r="H690" s="217"/>
      <c r="I690" s="217"/>
      <c r="J690" s="217"/>
      <c r="K690" s="217"/>
      <c r="L690" s="217" t="s">
        <v>2433</v>
      </c>
      <c r="M690" s="217"/>
      <c r="N690" s="217"/>
      <c r="O690" s="217" t="s">
        <v>1045</v>
      </c>
      <c r="P690" s="226" t="s">
        <v>68</v>
      </c>
      <c r="Q690" s="227" t="s">
        <v>2426</v>
      </c>
      <c r="R690" s="218">
        <v>6514</v>
      </c>
      <c r="S690" s="218" t="s">
        <v>66</v>
      </c>
      <c r="T690" s="218" t="s">
        <v>1343</v>
      </c>
      <c r="U690" s="218" t="s">
        <v>2465</v>
      </c>
      <c r="V690" s="218"/>
      <c r="W690" s="218"/>
    </row>
    <row r="691" spans="1:23" ht="15" customHeight="1" x14ac:dyDescent="0.3">
      <c r="A691" s="216" t="s">
        <v>1277</v>
      </c>
      <c r="B691" s="217" t="s">
        <v>66</v>
      </c>
      <c r="C691" s="217" t="s">
        <v>1346</v>
      </c>
      <c r="D691" s="225" t="s">
        <v>1379</v>
      </c>
      <c r="E691" s="218"/>
      <c r="F691" s="218">
        <v>5040260</v>
      </c>
      <c r="G691" s="220" t="s">
        <v>1380</v>
      </c>
      <c r="H691" s="217"/>
      <c r="I691" s="217"/>
      <c r="J691" s="217"/>
      <c r="K691" s="217"/>
      <c r="L691" s="217" t="s">
        <v>2433</v>
      </c>
      <c r="M691" s="217"/>
      <c r="N691" s="217"/>
      <c r="O691" s="217" t="s">
        <v>1045</v>
      </c>
      <c r="P691" s="226" t="s">
        <v>68</v>
      </c>
      <c r="Q691" s="227" t="s">
        <v>2426</v>
      </c>
      <c r="R691" s="218">
        <v>6514</v>
      </c>
      <c r="S691" s="218" t="s">
        <v>66</v>
      </c>
      <c r="T691" s="218" t="s">
        <v>1346</v>
      </c>
      <c r="U691" s="218" t="s">
        <v>2465</v>
      </c>
      <c r="V691" s="218"/>
      <c r="W691" s="218"/>
    </row>
    <row r="692" spans="1:23" ht="15" customHeight="1" x14ac:dyDescent="0.3">
      <c r="A692" s="216" t="s">
        <v>1277</v>
      </c>
      <c r="B692" s="217" t="s">
        <v>66</v>
      </c>
      <c r="C692" s="217" t="s">
        <v>1349</v>
      </c>
      <c r="D692" s="225" t="s">
        <v>1381</v>
      </c>
      <c r="E692" s="218"/>
      <c r="F692" s="218">
        <v>5040270</v>
      </c>
      <c r="G692" s="220" t="s">
        <v>1382</v>
      </c>
      <c r="H692" s="217"/>
      <c r="I692" s="217"/>
      <c r="J692" s="217"/>
      <c r="K692" s="217"/>
      <c r="L692" s="217" t="s">
        <v>2433</v>
      </c>
      <c r="M692" s="217"/>
      <c r="N692" s="217"/>
      <c r="O692" s="217" t="s">
        <v>1045</v>
      </c>
      <c r="P692" s="226" t="s">
        <v>68</v>
      </c>
      <c r="Q692" s="227" t="s">
        <v>2426</v>
      </c>
      <c r="R692" s="218">
        <v>6514</v>
      </c>
      <c r="S692" s="218" t="s">
        <v>66</v>
      </c>
      <c r="T692" s="218" t="s">
        <v>1349</v>
      </c>
      <c r="U692" s="218" t="s">
        <v>2465</v>
      </c>
      <c r="V692" s="218"/>
      <c r="W692" s="218"/>
    </row>
    <row r="693" spans="1:23" ht="15" customHeight="1" x14ac:dyDescent="0.3">
      <c r="A693" s="216"/>
      <c r="B693" s="217"/>
      <c r="C693" s="217"/>
      <c r="D693" s="225"/>
      <c r="E693" s="218"/>
      <c r="F693" s="218">
        <v>5040275</v>
      </c>
      <c r="G693" s="220" t="s">
        <v>2368</v>
      </c>
      <c r="H693" s="217"/>
      <c r="I693" s="217"/>
      <c r="J693" s="217"/>
      <c r="K693" s="217"/>
      <c r="L693" s="217" t="s">
        <v>2433</v>
      </c>
      <c r="M693" s="217"/>
      <c r="N693" s="217"/>
      <c r="O693" s="217" t="s">
        <v>1045</v>
      </c>
      <c r="P693" s="226" t="s">
        <v>68</v>
      </c>
      <c r="Q693" s="227" t="s">
        <v>2426</v>
      </c>
      <c r="R693" s="218">
        <v>6514</v>
      </c>
      <c r="S693" s="218"/>
      <c r="T693" s="218" t="s">
        <v>2439</v>
      </c>
      <c r="U693" s="218" t="s">
        <v>2472</v>
      </c>
      <c r="V693" s="218"/>
      <c r="W693" s="218"/>
    </row>
    <row r="694" spans="1:23" ht="15" customHeight="1" x14ac:dyDescent="0.3">
      <c r="A694" s="230"/>
      <c r="B694" s="231"/>
      <c r="C694" s="231"/>
      <c r="D694" s="232"/>
      <c r="E694" s="233"/>
      <c r="F694" s="233">
        <v>5040540</v>
      </c>
      <c r="G694" s="234" t="s">
        <v>2131</v>
      </c>
      <c r="H694" s="231"/>
      <c r="I694" s="231"/>
      <c r="J694" s="231"/>
      <c r="K694" s="231"/>
      <c r="L694" s="116" t="s">
        <v>2183</v>
      </c>
      <c r="M694" s="231"/>
      <c r="N694" s="231"/>
      <c r="O694" s="231" t="s">
        <v>1045</v>
      </c>
      <c r="P694" s="116" t="s">
        <v>68</v>
      </c>
      <c r="Q694" s="121" t="s">
        <v>2426</v>
      </c>
      <c r="R694" s="122">
        <v>6525</v>
      </c>
      <c r="S694" s="235"/>
      <c r="T694" s="233" t="s">
        <v>1314</v>
      </c>
      <c r="U694" s="287">
        <v>44378</v>
      </c>
      <c r="V694" s="233"/>
      <c r="W694" s="233"/>
    </row>
    <row r="695" spans="1:23" ht="15" customHeight="1" x14ac:dyDescent="0.3">
      <c r="A695" s="230"/>
      <c r="B695" s="231"/>
      <c r="C695" s="231"/>
      <c r="D695" s="232"/>
      <c r="E695" s="233"/>
      <c r="F695" s="233">
        <v>5040542</v>
      </c>
      <c r="G695" s="234" t="s">
        <v>2440</v>
      </c>
      <c r="H695" s="231"/>
      <c r="I695" s="231"/>
      <c r="J695" s="231"/>
      <c r="K695" s="231"/>
      <c r="L695" s="116" t="s">
        <v>2183</v>
      </c>
      <c r="M695" s="231"/>
      <c r="N695" s="231"/>
      <c r="O695" s="231" t="s">
        <v>1045</v>
      </c>
      <c r="P695" s="116" t="s">
        <v>68</v>
      </c>
      <c r="Q695" s="121" t="s">
        <v>2426</v>
      </c>
      <c r="R695" s="122">
        <v>6525</v>
      </c>
      <c r="S695" s="235" t="s">
        <v>2435</v>
      </c>
      <c r="T695" s="233" t="s">
        <v>1314</v>
      </c>
      <c r="U695" s="287">
        <v>44743</v>
      </c>
      <c r="V695" s="233"/>
      <c r="W695" s="233"/>
    </row>
    <row r="696" spans="1:23" ht="15" customHeight="1" x14ac:dyDescent="0.3">
      <c r="A696" s="230"/>
      <c r="B696" s="231"/>
      <c r="C696" s="231"/>
      <c r="D696" s="232"/>
      <c r="E696" s="233"/>
      <c r="F696" s="233">
        <v>5040544</v>
      </c>
      <c r="G696" s="234" t="s">
        <v>2441</v>
      </c>
      <c r="H696" s="231"/>
      <c r="I696" s="231"/>
      <c r="J696" s="231"/>
      <c r="K696" s="231"/>
      <c r="L696" s="116" t="s">
        <v>2183</v>
      </c>
      <c r="M696" s="231"/>
      <c r="N696" s="231"/>
      <c r="O696" s="231" t="s">
        <v>1045</v>
      </c>
      <c r="P696" s="116" t="s">
        <v>68</v>
      </c>
      <c r="Q696" s="121" t="s">
        <v>2426</v>
      </c>
      <c r="R696" s="122">
        <v>6525</v>
      </c>
      <c r="S696" s="235" t="s">
        <v>2435</v>
      </c>
      <c r="T696" s="233" t="s">
        <v>1314</v>
      </c>
      <c r="U696" s="287">
        <v>44743</v>
      </c>
      <c r="V696" s="233"/>
      <c r="W696" s="233"/>
    </row>
    <row r="697" spans="1:23" ht="15" customHeight="1" x14ac:dyDescent="0.3">
      <c r="A697" s="230"/>
      <c r="B697" s="231"/>
      <c r="C697" s="231"/>
      <c r="D697" s="232"/>
      <c r="E697" s="233"/>
      <c r="F697" s="233">
        <v>5040546</v>
      </c>
      <c r="G697" s="234" t="s">
        <v>2442</v>
      </c>
      <c r="H697" s="231"/>
      <c r="I697" s="231"/>
      <c r="J697" s="231"/>
      <c r="K697" s="231"/>
      <c r="L697" s="116" t="s">
        <v>2183</v>
      </c>
      <c r="M697" s="231"/>
      <c r="N697" s="231"/>
      <c r="O697" s="231" t="s">
        <v>1045</v>
      </c>
      <c r="P697" s="116" t="s">
        <v>68</v>
      </c>
      <c r="Q697" s="121" t="s">
        <v>2426</v>
      </c>
      <c r="R697" s="122">
        <v>6525</v>
      </c>
      <c r="S697" s="235" t="s">
        <v>2435</v>
      </c>
      <c r="T697" s="233" t="s">
        <v>1314</v>
      </c>
      <c r="U697" s="287">
        <v>44743</v>
      </c>
      <c r="V697" s="233"/>
      <c r="W697" s="233"/>
    </row>
    <row r="698" spans="1:23" ht="15" customHeight="1" x14ac:dyDescent="0.3">
      <c r="A698" s="230"/>
      <c r="B698" s="231"/>
      <c r="C698" s="231"/>
      <c r="D698" s="232"/>
      <c r="E698" s="233"/>
      <c r="F698" s="233">
        <v>5040550</v>
      </c>
      <c r="G698" s="234" t="s">
        <v>2132</v>
      </c>
      <c r="H698" s="231"/>
      <c r="I698" s="231"/>
      <c r="J698" s="231"/>
      <c r="K698" s="231"/>
      <c r="L698" s="116" t="s">
        <v>2183</v>
      </c>
      <c r="M698" s="231"/>
      <c r="N698" s="231"/>
      <c r="O698" s="231" t="s">
        <v>1045</v>
      </c>
      <c r="P698" s="116" t="s">
        <v>68</v>
      </c>
      <c r="Q698" s="121" t="s">
        <v>2426</v>
      </c>
      <c r="R698" s="122">
        <v>6525</v>
      </c>
      <c r="S698" s="235"/>
      <c r="T698" s="233" t="s">
        <v>1355</v>
      </c>
      <c r="U698" s="287">
        <v>44378</v>
      </c>
      <c r="V698" s="233"/>
      <c r="W698" s="233"/>
    </row>
    <row r="699" spans="1:23" ht="15" customHeight="1" x14ac:dyDescent="0.3">
      <c r="A699" s="230"/>
      <c r="B699" s="231"/>
      <c r="C699" s="231"/>
      <c r="D699" s="232"/>
      <c r="E699" s="233"/>
      <c r="F699" s="233">
        <v>5040560</v>
      </c>
      <c r="G699" s="234" t="s">
        <v>2133</v>
      </c>
      <c r="H699" s="231"/>
      <c r="I699" s="231"/>
      <c r="J699" s="231"/>
      <c r="K699" s="231"/>
      <c r="L699" s="116" t="s">
        <v>2183</v>
      </c>
      <c r="M699" s="231"/>
      <c r="N699" s="231"/>
      <c r="O699" s="231" t="s">
        <v>1045</v>
      </c>
      <c r="P699" s="116" t="s">
        <v>68</v>
      </c>
      <c r="Q699" s="121" t="s">
        <v>2426</v>
      </c>
      <c r="R699" s="122">
        <v>6525</v>
      </c>
      <c r="S699" s="235"/>
      <c r="T699" s="233" t="s">
        <v>1326</v>
      </c>
      <c r="U699" s="287">
        <v>44378</v>
      </c>
      <c r="V699" s="233"/>
      <c r="W699" s="233"/>
    </row>
    <row r="700" spans="1:23" ht="15" customHeight="1" x14ac:dyDescent="0.3">
      <c r="A700" s="230"/>
      <c r="B700" s="231"/>
      <c r="C700" s="231"/>
      <c r="D700" s="232"/>
      <c r="E700" s="233"/>
      <c r="F700" s="233">
        <v>5040570</v>
      </c>
      <c r="G700" s="234" t="s">
        <v>2134</v>
      </c>
      <c r="H700" s="231"/>
      <c r="I700" s="231"/>
      <c r="J700" s="231"/>
      <c r="K700" s="231"/>
      <c r="L700" s="116" t="s">
        <v>2183</v>
      </c>
      <c r="M700" s="231"/>
      <c r="N700" s="231"/>
      <c r="O700" s="231" t="s">
        <v>1045</v>
      </c>
      <c r="P700" s="116" t="s">
        <v>68</v>
      </c>
      <c r="Q700" s="121" t="s">
        <v>2426</v>
      </c>
      <c r="R700" s="122">
        <v>6525</v>
      </c>
      <c r="S700" s="235"/>
      <c r="T700" s="233" t="s">
        <v>1319</v>
      </c>
      <c r="U700" s="287">
        <v>44378</v>
      </c>
      <c r="V700" s="233"/>
      <c r="W700" s="233"/>
    </row>
    <row r="701" spans="1:23" ht="15" customHeight="1" x14ac:dyDescent="0.3">
      <c r="A701" s="230"/>
      <c r="B701" s="231"/>
      <c r="C701" s="231"/>
      <c r="D701" s="232"/>
      <c r="E701" s="233"/>
      <c r="F701" s="233">
        <v>5040590</v>
      </c>
      <c r="G701" s="234" t="s">
        <v>2135</v>
      </c>
      <c r="H701" s="231"/>
      <c r="I701" s="231"/>
      <c r="J701" s="231"/>
      <c r="K701" s="231"/>
      <c r="L701" s="116" t="s">
        <v>2183</v>
      </c>
      <c r="M701" s="231"/>
      <c r="N701" s="231"/>
      <c r="O701" s="231" t="s">
        <v>1045</v>
      </c>
      <c r="P701" s="116" t="s">
        <v>68</v>
      </c>
      <c r="Q701" s="121" t="s">
        <v>2426</v>
      </c>
      <c r="R701" s="122">
        <v>6525</v>
      </c>
      <c r="S701" s="235"/>
      <c r="T701" s="233" t="s">
        <v>1324</v>
      </c>
      <c r="U701" s="287">
        <v>44378</v>
      </c>
      <c r="V701" s="233"/>
      <c r="W701" s="233"/>
    </row>
    <row r="702" spans="1:23" ht="83.25" customHeight="1" x14ac:dyDescent="0.3">
      <c r="A702" s="230"/>
      <c r="B702" s="231"/>
      <c r="C702" s="231"/>
      <c r="D702" s="232"/>
      <c r="E702" s="233"/>
      <c r="F702" s="233">
        <v>5040600</v>
      </c>
      <c r="G702" s="234" t="s">
        <v>2136</v>
      </c>
      <c r="H702" s="231"/>
      <c r="I702" s="231"/>
      <c r="J702" s="231"/>
      <c r="K702" s="231"/>
      <c r="L702" s="116" t="s">
        <v>2183</v>
      </c>
      <c r="M702" s="231"/>
      <c r="N702" s="231"/>
      <c r="O702" s="231" t="s">
        <v>1045</v>
      </c>
      <c r="P702" s="116" t="s">
        <v>68</v>
      </c>
      <c r="Q702" s="121" t="s">
        <v>2426</v>
      </c>
      <c r="R702" s="122">
        <v>6525</v>
      </c>
      <c r="S702" s="235"/>
      <c r="T702" s="233" t="s">
        <v>1328</v>
      </c>
      <c r="U702" s="287">
        <v>44378</v>
      </c>
      <c r="V702" s="233"/>
      <c r="W702" s="233"/>
    </row>
    <row r="703" spans="1:23" ht="15" customHeight="1" x14ac:dyDescent="0.3">
      <c r="A703" s="230"/>
      <c r="B703" s="231"/>
      <c r="C703" s="231"/>
      <c r="D703" s="232"/>
      <c r="E703" s="233"/>
      <c r="F703" s="233">
        <v>5040610</v>
      </c>
      <c r="G703" s="234" t="s">
        <v>2137</v>
      </c>
      <c r="H703" s="231"/>
      <c r="I703" s="231"/>
      <c r="J703" s="231"/>
      <c r="K703" s="231"/>
      <c r="L703" s="116" t="s">
        <v>2183</v>
      </c>
      <c r="M703" s="231"/>
      <c r="N703" s="231"/>
      <c r="O703" s="231" t="s">
        <v>1045</v>
      </c>
      <c r="P703" s="116" t="s">
        <v>68</v>
      </c>
      <c r="Q703" s="121" t="s">
        <v>2426</v>
      </c>
      <c r="R703" s="122">
        <v>6525</v>
      </c>
      <c r="S703" s="235"/>
      <c r="T703" s="233" t="s">
        <v>1331</v>
      </c>
      <c r="U703" s="287">
        <v>44378</v>
      </c>
      <c r="V703" s="233"/>
      <c r="W703" s="233"/>
    </row>
    <row r="704" spans="1:23" ht="15" customHeight="1" x14ac:dyDescent="0.3">
      <c r="A704" s="230"/>
      <c r="B704" s="231"/>
      <c r="C704" s="231"/>
      <c r="D704" s="232"/>
      <c r="E704" s="233"/>
      <c r="F704" s="233">
        <v>5040620</v>
      </c>
      <c r="G704" s="234" t="s">
        <v>2138</v>
      </c>
      <c r="H704" s="231"/>
      <c r="I704" s="231"/>
      <c r="J704" s="231"/>
      <c r="K704" s="231"/>
      <c r="L704" s="116" t="s">
        <v>2183</v>
      </c>
      <c r="M704" s="231"/>
      <c r="N704" s="231"/>
      <c r="O704" s="231" t="s">
        <v>1045</v>
      </c>
      <c r="P704" s="116" t="s">
        <v>68</v>
      </c>
      <c r="Q704" s="121" t="s">
        <v>2426</v>
      </c>
      <c r="R704" s="122">
        <v>6525</v>
      </c>
      <c r="S704" s="235"/>
      <c r="T704" s="233" t="s">
        <v>1334</v>
      </c>
      <c r="U704" s="287">
        <v>44378</v>
      </c>
      <c r="V704" s="233"/>
      <c r="W704" s="233"/>
    </row>
    <row r="705" spans="1:23" ht="15" customHeight="1" x14ac:dyDescent="0.3">
      <c r="A705" s="230"/>
      <c r="B705" s="231"/>
      <c r="C705" s="231"/>
      <c r="D705" s="232"/>
      <c r="E705" s="233"/>
      <c r="F705" s="233">
        <v>5040630</v>
      </c>
      <c r="G705" s="234" t="s">
        <v>2139</v>
      </c>
      <c r="H705" s="231"/>
      <c r="I705" s="231"/>
      <c r="J705" s="231"/>
      <c r="K705" s="231"/>
      <c r="L705" s="116" t="s">
        <v>2183</v>
      </c>
      <c r="M705" s="231"/>
      <c r="N705" s="231"/>
      <c r="O705" s="231" t="s">
        <v>1045</v>
      </c>
      <c r="P705" s="116" t="s">
        <v>68</v>
      </c>
      <c r="Q705" s="121" t="s">
        <v>2426</v>
      </c>
      <c r="R705" s="122">
        <v>6525</v>
      </c>
      <c r="S705" s="235"/>
      <c r="T705" s="233" t="s">
        <v>1337</v>
      </c>
      <c r="U705" s="287">
        <v>44378</v>
      </c>
      <c r="V705" s="233"/>
      <c r="W705" s="233"/>
    </row>
    <row r="706" spans="1:23" ht="15" customHeight="1" x14ac:dyDescent="0.3">
      <c r="A706" s="230"/>
      <c r="B706" s="231"/>
      <c r="C706" s="231"/>
      <c r="D706" s="232"/>
      <c r="E706" s="233"/>
      <c r="F706" s="233">
        <v>5040640</v>
      </c>
      <c r="G706" s="234" t="s">
        <v>2140</v>
      </c>
      <c r="H706" s="231"/>
      <c r="I706" s="231"/>
      <c r="J706" s="231"/>
      <c r="K706" s="231"/>
      <c r="L706" s="116" t="s">
        <v>2183</v>
      </c>
      <c r="M706" s="231"/>
      <c r="N706" s="231"/>
      <c r="O706" s="231" t="s">
        <v>1045</v>
      </c>
      <c r="P706" s="116" t="s">
        <v>68</v>
      </c>
      <c r="Q706" s="121" t="s">
        <v>2426</v>
      </c>
      <c r="R706" s="122">
        <v>6525</v>
      </c>
      <c r="S706" s="235"/>
      <c r="T706" s="233" t="s">
        <v>1340</v>
      </c>
      <c r="U706" s="287">
        <v>44378</v>
      </c>
      <c r="V706" s="233"/>
      <c r="W706" s="233"/>
    </row>
    <row r="707" spans="1:23" ht="15" customHeight="1" x14ac:dyDescent="0.3">
      <c r="A707" s="230"/>
      <c r="B707" s="231"/>
      <c r="C707" s="231"/>
      <c r="D707" s="232"/>
      <c r="E707" s="233"/>
      <c r="F707" s="233">
        <v>5040650</v>
      </c>
      <c r="G707" s="234" t="s">
        <v>2141</v>
      </c>
      <c r="H707" s="231"/>
      <c r="I707" s="231"/>
      <c r="J707" s="231"/>
      <c r="K707" s="231"/>
      <c r="L707" s="116" t="s">
        <v>2183</v>
      </c>
      <c r="M707" s="231"/>
      <c r="N707" s="231"/>
      <c r="O707" s="231" t="s">
        <v>1045</v>
      </c>
      <c r="P707" s="116" t="s">
        <v>68</v>
      </c>
      <c r="Q707" s="121" t="s">
        <v>2426</v>
      </c>
      <c r="R707" s="122">
        <v>6525</v>
      </c>
      <c r="S707" s="235"/>
      <c r="T707" s="233" t="s">
        <v>1343</v>
      </c>
      <c r="U707" s="287">
        <v>44378</v>
      </c>
      <c r="V707" s="233"/>
      <c r="W707" s="233"/>
    </row>
    <row r="708" spans="1:23" ht="15" customHeight="1" x14ac:dyDescent="0.3">
      <c r="A708" s="230"/>
      <c r="B708" s="231"/>
      <c r="C708" s="231"/>
      <c r="D708" s="232"/>
      <c r="E708" s="233"/>
      <c r="F708" s="233">
        <v>5040660</v>
      </c>
      <c r="G708" s="234" t="s">
        <v>2142</v>
      </c>
      <c r="H708" s="231"/>
      <c r="I708" s="231"/>
      <c r="J708" s="231"/>
      <c r="K708" s="231"/>
      <c r="L708" s="116" t="s">
        <v>2183</v>
      </c>
      <c r="M708" s="231"/>
      <c r="N708" s="231"/>
      <c r="O708" s="231" t="s">
        <v>1045</v>
      </c>
      <c r="P708" s="116" t="s">
        <v>68</v>
      </c>
      <c r="Q708" s="121" t="s">
        <v>2426</v>
      </c>
      <c r="R708" s="122">
        <v>6525</v>
      </c>
      <c r="S708" s="235"/>
      <c r="T708" s="233" t="s">
        <v>1346</v>
      </c>
      <c r="U708" s="287">
        <v>44378</v>
      </c>
      <c r="V708" s="233"/>
      <c r="W708" s="233"/>
    </row>
    <row r="709" spans="1:23" ht="15" customHeight="1" x14ac:dyDescent="0.3">
      <c r="A709" s="230"/>
      <c r="B709" s="231"/>
      <c r="C709" s="231"/>
      <c r="D709" s="232"/>
      <c r="E709" s="233"/>
      <c r="F709" s="233">
        <v>5040670</v>
      </c>
      <c r="G709" s="234" t="s">
        <v>2143</v>
      </c>
      <c r="H709" s="231"/>
      <c r="I709" s="231"/>
      <c r="J709" s="231"/>
      <c r="K709" s="231"/>
      <c r="L709" s="116" t="s">
        <v>2183</v>
      </c>
      <c r="M709" s="231"/>
      <c r="N709" s="231"/>
      <c r="O709" s="231" t="s">
        <v>1045</v>
      </c>
      <c r="P709" s="116" t="s">
        <v>68</v>
      </c>
      <c r="Q709" s="121" t="s">
        <v>2426</v>
      </c>
      <c r="R709" s="122">
        <v>6525</v>
      </c>
      <c r="S709" s="235"/>
      <c r="T709" s="233" t="s">
        <v>1349</v>
      </c>
      <c r="U709" s="287">
        <v>44378</v>
      </c>
      <c r="V709" s="233"/>
      <c r="W709" s="233"/>
    </row>
    <row r="710" spans="1:23" ht="15" customHeight="1" x14ac:dyDescent="0.3">
      <c r="A710" s="230"/>
      <c r="B710" s="231"/>
      <c r="C710" s="231"/>
      <c r="D710" s="232"/>
      <c r="E710" s="233"/>
      <c r="F710" s="233">
        <v>5040710</v>
      </c>
      <c r="G710" s="234" t="s">
        <v>2369</v>
      </c>
      <c r="H710" s="231"/>
      <c r="I710" s="231"/>
      <c r="J710" s="231"/>
      <c r="K710" s="231"/>
      <c r="L710" s="116" t="s">
        <v>2183</v>
      </c>
      <c r="M710" s="231"/>
      <c r="N710" s="231"/>
      <c r="O710" s="231" t="s">
        <v>1045</v>
      </c>
      <c r="P710" s="116" t="s">
        <v>68</v>
      </c>
      <c r="Q710" s="121" t="s">
        <v>2426</v>
      </c>
      <c r="R710" s="122">
        <v>6525</v>
      </c>
      <c r="S710" s="235"/>
      <c r="T710" s="233" t="s">
        <v>1516</v>
      </c>
      <c r="U710" s="287">
        <v>44378</v>
      </c>
      <c r="V710" s="233"/>
      <c r="W710" s="233"/>
    </row>
    <row r="711" spans="1:23" ht="15" customHeight="1" x14ac:dyDescent="0.3">
      <c r="A711" s="230"/>
      <c r="B711" s="231"/>
      <c r="C711" s="231"/>
      <c r="D711" s="232"/>
      <c r="E711" s="233"/>
      <c r="F711" s="233">
        <v>5040720</v>
      </c>
      <c r="G711" s="234" t="s">
        <v>2370</v>
      </c>
      <c r="H711" s="231"/>
      <c r="I711" s="231"/>
      <c r="J711" s="231"/>
      <c r="K711" s="231"/>
      <c r="L711" s="116" t="s">
        <v>2183</v>
      </c>
      <c r="M711" s="231"/>
      <c r="N711" s="231"/>
      <c r="O711" s="231" t="s">
        <v>1045</v>
      </c>
      <c r="P711" s="116" t="s">
        <v>68</v>
      </c>
      <c r="Q711" s="121" t="s">
        <v>2426</v>
      </c>
      <c r="R711" s="122">
        <v>6525</v>
      </c>
      <c r="S711" s="235"/>
      <c r="T711" s="233" t="s">
        <v>1556</v>
      </c>
      <c r="U711" s="287">
        <v>44378</v>
      </c>
      <c r="V711" s="233"/>
      <c r="W711" s="233"/>
    </row>
    <row r="712" spans="1:23" x14ac:dyDescent="0.3">
      <c r="A712" s="103"/>
      <c r="B712" s="62"/>
      <c r="C712" s="62"/>
      <c r="D712" s="232"/>
      <c r="E712" s="105"/>
      <c r="F712" s="105">
        <v>5040730</v>
      </c>
      <c r="G712" s="106" t="s">
        <v>2443</v>
      </c>
      <c r="H712" s="62"/>
      <c r="I712" s="62"/>
      <c r="J712" s="62"/>
      <c r="K712" s="62"/>
      <c r="L712" s="57"/>
      <c r="M712" s="62"/>
      <c r="N712" s="62"/>
      <c r="O712" s="62" t="s">
        <v>1045</v>
      </c>
      <c r="P712" s="62" t="s">
        <v>68</v>
      </c>
      <c r="Q712" s="82" t="s">
        <v>2426</v>
      </c>
      <c r="R712" s="105">
        <v>6525</v>
      </c>
      <c r="S712" s="138" t="s">
        <v>2435</v>
      </c>
      <c r="T712" s="105" t="s">
        <v>1553</v>
      </c>
      <c r="U712" s="285">
        <v>44743</v>
      </c>
      <c r="V712" s="105"/>
      <c r="W712" s="105"/>
    </row>
    <row r="713" spans="1:23" ht="15" customHeight="1" x14ac:dyDescent="0.3">
      <c r="A713" s="103"/>
      <c r="B713" s="62"/>
      <c r="C713" s="62"/>
      <c r="D713" s="232"/>
      <c r="E713" s="105"/>
      <c r="F713" s="105">
        <v>5040740</v>
      </c>
      <c r="G713" s="106" t="s">
        <v>2444</v>
      </c>
      <c r="H713" s="62"/>
      <c r="I713" s="62"/>
      <c r="J713" s="62"/>
      <c r="K713" s="62"/>
      <c r="L713" s="57"/>
      <c r="M713" s="62"/>
      <c r="N713" s="62"/>
      <c r="O713" s="62" t="s">
        <v>1045</v>
      </c>
      <c r="P713" s="62" t="s">
        <v>68</v>
      </c>
      <c r="Q713" s="82" t="s">
        <v>2426</v>
      </c>
      <c r="R713" s="105">
        <v>6525</v>
      </c>
      <c r="S713" s="138" t="s">
        <v>2435</v>
      </c>
      <c r="T713" s="105" t="s">
        <v>1553</v>
      </c>
      <c r="U713" s="285">
        <v>44743</v>
      </c>
      <c r="V713" s="105"/>
      <c r="W713" s="105"/>
    </row>
    <row r="714" spans="1:23" ht="15" customHeight="1" x14ac:dyDescent="0.3">
      <c r="A714" s="103"/>
      <c r="B714" s="62"/>
      <c r="C714" s="62"/>
      <c r="D714" s="232"/>
      <c r="E714" s="105"/>
      <c r="F714" s="105">
        <v>5040750</v>
      </c>
      <c r="G714" s="106" t="s">
        <v>2445</v>
      </c>
      <c r="H714" s="62"/>
      <c r="I714" s="62"/>
      <c r="J714" s="62"/>
      <c r="K714" s="62"/>
      <c r="L714" s="57"/>
      <c r="M714" s="62"/>
      <c r="N714" s="62"/>
      <c r="O714" s="62" t="s">
        <v>1045</v>
      </c>
      <c r="P714" s="62" t="s">
        <v>68</v>
      </c>
      <c r="Q714" s="82" t="s">
        <v>2426</v>
      </c>
      <c r="R714" s="105">
        <v>6525</v>
      </c>
      <c r="S714" s="138" t="s">
        <v>2435</v>
      </c>
      <c r="T714" s="105" t="s">
        <v>1553</v>
      </c>
      <c r="U714" s="285">
        <v>44743</v>
      </c>
      <c r="V714" s="105"/>
      <c r="W714" s="105"/>
    </row>
    <row r="715" spans="1:23" ht="15" customHeight="1" x14ac:dyDescent="0.3">
      <c r="A715" s="56"/>
      <c r="B715" s="57"/>
      <c r="C715" s="57"/>
      <c r="D715" s="58"/>
      <c r="E715" s="59"/>
      <c r="F715" s="60">
        <v>5050003</v>
      </c>
      <c r="G715" s="61" t="s">
        <v>1681</v>
      </c>
      <c r="H715" s="57"/>
      <c r="I715" s="57"/>
      <c r="J715" s="57"/>
      <c r="K715" s="57"/>
      <c r="L715" s="57"/>
      <c r="M715" s="57"/>
      <c r="N715" s="57"/>
      <c r="O715" s="57" t="s">
        <v>1045</v>
      </c>
      <c r="P715" s="57" t="s">
        <v>137</v>
      </c>
      <c r="Q715" s="63" t="s">
        <v>2426</v>
      </c>
      <c r="R715" s="64"/>
      <c r="S715" s="64"/>
      <c r="T715" s="59"/>
      <c r="U715" s="59" t="s">
        <v>2465</v>
      </c>
      <c r="V715" s="59"/>
      <c r="W715" s="59"/>
    </row>
    <row r="716" spans="1:23" ht="15" customHeight="1" x14ac:dyDescent="0.3">
      <c r="A716" s="56"/>
      <c r="B716" s="57"/>
      <c r="C716" s="57"/>
      <c r="D716" s="58"/>
      <c r="E716" s="59"/>
      <c r="F716" s="60">
        <v>5050009</v>
      </c>
      <c r="G716" s="61" t="s">
        <v>1682</v>
      </c>
      <c r="H716" s="57"/>
      <c r="I716" s="57"/>
      <c r="J716" s="57"/>
      <c r="K716" s="57"/>
      <c r="L716" s="57"/>
      <c r="M716" s="57"/>
      <c r="N716" s="57"/>
      <c r="O716" s="57" t="s">
        <v>1045</v>
      </c>
      <c r="P716" s="57" t="s">
        <v>137</v>
      </c>
      <c r="Q716" s="63" t="s">
        <v>2426</v>
      </c>
      <c r="R716" s="64"/>
      <c r="S716" s="64"/>
      <c r="T716" s="59"/>
      <c r="U716" s="59" t="s">
        <v>2467</v>
      </c>
      <c r="V716" s="59"/>
      <c r="W716" s="59"/>
    </row>
    <row r="717" spans="1:23" ht="15" customHeight="1" x14ac:dyDescent="0.3">
      <c r="A717" s="56" t="s">
        <v>760</v>
      </c>
      <c r="B717" s="57" t="s">
        <v>66</v>
      </c>
      <c r="C717" s="57" t="s">
        <v>178</v>
      </c>
      <c r="D717" s="58" t="s">
        <v>1383</v>
      </c>
      <c r="E717" s="59"/>
      <c r="F717" s="60">
        <v>5050010</v>
      </c>
      <c r="G717" s="61" t="s">
        <v>1384</v>
      </c>
      <c r="H717" s="57"/>
      <c r="I717" s="57"/>
      <c r="J717" s="57"/>
      <c r="K717" s="57"/>
      <c r="L717" s="57"/>
      <c r="M717" s="57"/>
      <c r="N717" s="57"/>
      <c r="O717" s="57" t="s">
        <v>1045</v>
      </c>
      <c r="P717" s="57" t="s">
        <v>68</v>
      </c>
      <c r="Q717" s="63" t="s">
        <v>2426</v>
      </c>
      <c r="R717" s="64">
        <v>6510</v>
      </c>
      <c r="S717" s="64" t="s">
        <v>66</v>
      </c>
      <c r="T717" s="59" t="s">
        <v>178</v>
      </c>
      <c r="U717" s="59" t="s">
        <v>2465</v>
      </c>
      <c r="V717" s="59"/>
      <c r="W717" s="59"/>
    </row>
    <row r="718" spans="1:23" ht="15" customHeight="1" x14ac:dyDescent="0.3">
      <c r="A718" s="56"/>
      <c r="B718" s="57"/>
      <c r="C718" s="57"/>
      <c r="D718" s="58"/>
      <c r="E718" s="59"/>
      <c r="F718" s="60">
        <v>5050019</v>
      </c>
      <c r="G718" s="61" t="s">
        <v>1683</v>
      </c>
      <c r="H718" s="57"/>
      <c r="I718" s="57"/>
      <c r="J718" s="57"/>
      <c r="K718" s="57"/>
      <c r="L718" s="57"/>
      <c r="M718" s="57"/>
      <c r="N718" s="57"/>
      <c r="O718" s="57" t="s">
        <v>1045</v>
      </c>
      <c r="P718" s="57" t="s">
        <v>137</v>
      </c>
      <c r="Q718" s="63" t="s">
        <v>2426</v>
      </c>
      <c r="R718" s="64"/>
      <c r="S718" s="64"/>
      <c r="T718" s="59"/>
      <c r="U718" s="59" t="s">
        <v>2465</v>
      </c>
      <c r="V718" s="59"/>
      <c r="W718" s="59"/>
    </row>
    <row r="719" spans="1:23" ht="15" customHeight="1" x14ac:dyDescent="0.3">
      <c r="A719" s="56"/>
      <c r="B719" s="57"/>
      <c r="C719" s="57"/>
      <c r="D719" s="58"/>
      <c r="E719" s="59"/>
      <c r="F719" s="60">
        <v>5050020</v>
      </c>
      <c r="G719" s="61" t="s">
        <v>1684</v>
      </c>
      <c r="H719" s="57"/>
      <c r="I719" s="57"/>
      <c r="J719" s="57"/>
      <c r="K719" s="57"/>
      <c r="L719" s="57"/>
      <c r="M719" s="57"/>
      <c r="N719" s="57"/>
      <c r="O719" s="57" t="s">
        <v>1045</v>
      </c>
      <c r="P719" s="57" t="s">
        <v>68</v>
      </c>
      <c r="Q719" s="63" t="s">
        <v>2426</v>
      </c>
      <c r="R719" s="64">
        <v>6510</v>
      </c>
      <c r="S719" s="64" t="s">
        <v>66</v>
      </c>
      <c r="T719" s="59" t="s">
        <v>1386</v>
      </c>
      <c r="U719" s="59" t="s">
        <v>2465</v>
      </c>
      <c r="V719" s="59"/>
      <c r="W719" s="59"/>
    </row>
    <row r="720" spans="1:23" ht="15" customHeight="1" x14ac:dyDescent="0.3">
      <c r="A720" s="161" t="s">
        <v>760</v>
      </c>
      <c r="B720" s="108" t="s">
        <v>66</v>
      </c>
      <c r="C720" s="108" t="s">
        <v>1147</v>
      </c>
      <c r="D720" s="58"/>
      <c r="E720" s="162"/>
      <c r="F720" s="163">
        <v>5050021</v>
      </c>
      <c r="G720" s="164" t="s">
        <v>1385</v>
      </c>
      <c r="H720" s="165" t="s">
        <v>2446</v>
      </c>
      <c r="I720" s="108" t="s">
        <v>2188</v>
      </c>
      <c r="J720" s="108" t="s">
        <v>2190</v>
      </c>
      <c r="K720" s="108"/>
      <c r="L720" s="108"/>
      <c r="M720" s="108"/>
      <c r="N720" s="108"/>
      <c r="O720" s="108" t="s">
        <v>1045</v>
      </c>
      <c r="P720" s="108" t="s">
        <v>68</v>
      </c>
      <c r="Q720" s="167" t="s">
        <v>2426</v>
      </c>
      <c r="R720" s="168">
        <v>6510</v>
      </c>
      <c r="S720" s="168" t="s">
        <v>66</v>
      </c>
      <c r="T720" s="162" t="s">
        <v>1144</v>
      </c>
      <c r="U720" s="162" t="s">
        <v>2465</v>
      </c>
      <c r="V720" s="162"/>
      <c r="W720" s="162"/>
    </row>
    <row r="721" spans="1:23" ht="13.5" customHeight="1" x14ac:dyDescent="0.3">
      <c r="A721" s="56" t="s">
        <v>760</v>
      </c>
      <c r="B721" s="57" t="s">
        <v>66</v>
      </c>
      <c r="C721" s="57" t="s">
        <v>1386</v>
      </c>
      <c r="D721" s="58"/>
      <c r="E721" s="59"/>
      <c r="F721" s="60">
        <v>5050023</v>
      </c>
      <c r="G721" s="61" t="s">
        <v>1387</v>
      </c>
      <c r="H721" s="57"/>
      <c r="I721" s="57"/>
      <c r="J721" s="57"/>
      <c r="K721" s="57"/>
      <c r="L721" s="57"/>
      <c r="M721" s="57"/>
      <c r="N721" s="57"/>
      <c r="O721" s="57" t="s">
        <v>1045</v>
      </c>
      <c r="P721" s="57" t="s">
        <v>68</v>
      </c>
      <c r="Q721" s="63" t="s">
        <v>2426</v>
      </c>
      <c r="R721" s="64">
        <v>6510</v>
      </c>
      <c r="S721" s="64" t="s">
        <v>66</v>
      </c>
      <c r="T721" s="59" t="s">
        <v>1386</v>
      </c>
      <c r="U721" s="59" t="s">
        <v>2465</v>
      </c>
      <c r="V721" s="59"/>
      <c r="W721" s="59"/>
    </row>
    <row r="722" spans="1:23" ht="15" customHeight="1" x14ac:dyDescent="0.3">
      <c r="A722" s="56" t="s">
        <v>760</v>
      </c>
      <c r="B722" s="57" t="s">
        <v>66</v>
      </c>
      <c r="C722" s="57" t="s">
        <v>1386</v>
      </c>
      <c r="D722" s="58"/>
      <c r="E722" s="59"/>
      <c r="F722" s="60">
        <v>5050027</v>
      </c>
      <c r="G722" s="61" t="s">
        <v>1388</v>
      </c>
      <c r="H722" s="57"/>
      <c r="I722" s="57"/>
      <c r="J722" s="57"/>
      <c r="K722" s="57"/>
      <c r="L722" s="57"/>
      <c r="M722" s="57"/>
      <c r="N722" s="57"/>
      <c r="O722" s="57" t="s">
        <v>1045</v>
      </c>
      <c r="P722" s="57" t="s">
        <v>68</v>
      </c>
      <c r="Q722" s="63" t="s">
        <v>2426</v>
      </c>
      <c r="R722" s="64">
        <v>6510</v>
      </c>
      <c r="S722" s="64" t="s">
        <v>66</v>
      </c>
      <c r="T722" s="59" t="s">
        <v>1386</v>
      </c>
      <c r="U722" s="59" t="s">
        <v>2465</v>
      </c>
      <c r="V722" s="59"/>
      <c r="W722" s="59"/>
    </row>
    <row r="723" spans="1:23" ht="15" customHeight="1" x14ac:dyDescent="0.3">
      <c r="A723" s="56" t="s">
        <v>760</v>
      </c>
      <c r="B723" s="57" t="s">
        <v>66</v>
      </c>
      <c r="C723" s="57" t="s">
        <v>1389</v>
      </c>
      <c r="D723" s="58" t="s">
        <v>1390</v>
      </c>
      <c r="E723" s="59"/>
      <c r="F723" s="60">
        <v>5050030</v>
      </c>
      <c r="G723" s="61" t="s">
        <v>1391</v>
      </c>
      <c r="H723" s="57"/>
      <c r="I723" s="57"/>
      <c r="J723" s="57"/>
      <c r="K723" s="57"/>
      <c r="L723" s="57"/>
      <c r="M723" s="57"/>
      <c r="N723" s="57"/>
      <c r="O723" s="57" t="s">
        <v>1045</v>
      </c>
      <c r="P723" s="57" t="s">
        <v>68</v>
      </c>
      <c r="Q723" s="63" t="s">
        <v>2426</v>
      </c>
      <c r="R723" s="64">
        <v>6510</v>
      </c>
      <c r="S723" s="64" t="s">
        <v>66</v>
      </c>
      <c r="T723" s="59" t="s">
        <v>1389</v>
      </c>
      <c r="U723" s="59" t="s">
        <v>2465</v>
      </c>
      <c r="V723" s="59"/>
      <c r="W723" s="59"/>
    </row>
    <row r="724" spans="1:23" ht="15" customHeight="1" x14ac:dyDescent="0.3">
      <c r="A724" s="56" t="s">
        <v>760</v>
      </c>
      <c r="B724" s="57" t="s">
        <v>66</v>
      </c>
      <c r="C724" s="57" t="s">
        <v>1392</v>
      </c>
      <c r="D724" s="58" t="s">
        <v>1393</v>
      </c>
      <c r="E724" s="59"/>
      <c r="F724" s="60">
        <v>5050040</v>
      </c>
      <c r="G724" s="61" t="s">
        <v>1394</v>
      </c>
      <c r="H724" s="57"/>
      <c r="I724" s="57"/>
      <c r="J724" s="57"/>
      <c r="K724" s="57"/>
      <c r="L724" s="57"/>
      <c r="M724" s="57"/>
      <c r="N724" s="57"/>
      <c r="O724" s="57" t="s">
        <v>1045</v>
      </c>
      <c r="P724" s="57" t="s">
        <v>68</v>
      </c>
      <c r="Q724" s="63" t="s">
        <v>2426</v>
      </c>
      <c r="R724" s="64">
        <v>6510</v>
      </c>
      <c r="S724" s="64" t="s">
        <v>66</v>
      </c>
      <c r="T724" s="59" t="s">
        <v>1392</v>
      </c>
      <c r="U724" s="59" t="s">
        <v>2465</v>
      </c>
      <c r="V724" s="59"/>
      <c r="W724" s="59"/>
    </row>
    <row r="725" spans="1:23" ht="15" customHeight="1" x14ac:dyDescent="0.3">
      <c r="A725" s="56" t="s">
        <v>760</v>
      </c>
      <c r="B725" s="57" t="s">
        <v>66</v>
      </c>
      <c r="C725" s="57" t="s">
        <v>1395</v>
      </c>
      <c r="D725" s="58" t="s">
        <v>1396</v>
      </c>
      <c r="E725" s="59"/>
      <c r="F725" s="60">
        <v>5050050</v>
      </c>
      <c r="G725" s="61" t="s">
        <v>1397</v>
      </c>
      <c r="H725" s="57"/>
      <c r="I725" s="57"/>
      <c r="J725" s="57"/>
      <c r="K725" s="57"/>
      <c r="L725" s="57"/>
      <c r="M725" s="57"/>
      <c r="N725" s="57"/>
      <c r="O725" s="57" t="s">
        <v>1045</v>
      </c>
      <c r="P725" s="57" t="s">
        <v>68</v>
      </c>
      <c r="Q725" s="63" t="s">
        <v>2426</v>
      </c>
      <c r="R725" s="64">
        <v>6510</v>
      </c>
      <c r="S725" s="64" t="s">
        <v>66</v>
      </c>
      <c r="T725" s="59" t="s">
        <v>1395</v>
      </c>
      <c r="U725" s="59" t="s">
        <v>2465</v>
      </c>
      <c r="V725" s="59"/>
      <c r="W725" s="59"/>
    </row>
    <row r="726" spans="1:23" ht="15" customHeight="1" x14ac:dyDescent="0.3">
      <c r="A726" s="56" t="s">
        <v>760</v>
      </c>
      <c r="B726" s="57" t="s">
        <v>66</v>
      </c>
      <c r="C726" s="57" t="s">
        <v>1398</v>
      </c>
      <c r="D726" s="58" t="s">
        <v>1399</v>
      </c>
      <c r="E726" s="59"/>
      <c r="F726" s="60">
        <v>5050060</v>
      </c>
      <c r="G726" s="61" t="s">
        <v>1400</v>
      </c>
      <c r="H726" s="57"/>
      <c r="I726" s="57"/>
      <c r="J726" s="57"/>
      <c r="K726" s="57"/>
      <c r="L726" s="57"/>
      <c r="M726" s="57"/>
      <c r="N726" s="57"/>
      <c r="O726" s="57" t="s">
        <v>1045</v>
      </c>
      <c r="P726" s="57" t="s">
        <v>68</v>
      </c>
      <c r="Q726" s="63" t="s">
        <v>2426</v>
      </c>
      <c r="R726" s="64">
        <v>6510</v>
      </c>
      <c r="S726" s="64" t="s">
        <v>66</v>
      </c>
      <c r="T726" s="59" t="s">
        <v>1398</v>
      </c>
      <c r="U726" s="59" t="s">
        <v>2465</v>
      </c>
      <c r="V726" s="59"/>
      <c r="W726" s="59"/>
    </row>
    <row r="727" spans="1:23" ht="15" customHeight="1" x14ac:dyDescent="0.3">
      <c r="A727" s="56" t="s">
        <v>760</v>
      </c>
      <c r="B727" s="57" t="s">
        <v>66</v>
      </c>
      <c r="C727" s="57" t="s">
        <v>1251</v>
      </c>
      <c r="D727" s="58" t="s">
        <v>1401</v>
      </c>
      <c r="E727" s="59"/>
      <c r="F727" s="60">
        <v>5050070</v>
      </c>
      <c r="G727" s="61" t="s">
        <v>1402</v>
      </c>
      <c r="H727" s="57"/>
      <c r="I727" s="57"/>
      <c r="J727" s="57"/>
      <c r="K727" s="57"/>
      <c r="L727" s="57"/>
      <c r="M727" s="57"/>
      <c r="N727" s="57"/>
      <c r="O727" s="57" t="s">
        <v>1045</v>
      </c>
      <c r="P727" s="57" t="s">
        <v>68</v>
      </c>
      <c r="Q727" s="63" t="s">
        <v>2426</v>
      </c>
      <c r="R727" s="64">
        <v>6510</v>
      </c>
      <c r="S727" s="64" t="s">
        <v>66</v>
      </c>
      <c r="T727" s="59" t="s">
        <v>1251</v>
      </c>
      <c r="U727" s="59" t="s">
        <v>2465</v>
      </c>
      <c r="V727" s="59"/>
      <c r="W727" s="59"/>
    </row>
    <row r="728" spans="1:23" ht="15" customHeight="1" x14ac:dyDescent="0.3">
      <c r="A728" s="56" t="s">
        <v>760</v>
      </c>
      <c r="B728" s="57" t="s">
        <v>66</v>
      </c>
      <c r="C728" s="57" t="s">
        <v>1251</v>
      </c>
      <c r="D728" s="58" t="s">
        <v>1401</v>
      </c>
      <c r="E728" s="59"/>
      <c r="F728" s="60">
        <v>5050080</v>
      </c>
      <c r="G728" s="61" t="s">
        <v>1403</v>
      </c>
      <c r="H728" s="57"/>
      <c r="I728" s="57"/>
      <c r="J728" s="57"/>
      <c r="K728" s="57"/>
      <c r="L728" s="57"/>
      <c r="M728" s="57"/>
      <c r="N728" s="57"/>
      <c r="O728" s="57" t="s">
        <v>1045</v>
      </c>
      <c r="P728" s="57" t="s">
        <v>68</v>
      </c>
      <c r="Q728" s="63" t="s">
        <v>2426</v>
      </c>
      <c r="R728" s="64">
        <v>6510</v>
      </c>
      <c r="S728" s="64" t="s">
        <v>66</v>
      </c>
      <c r="T728" s="59" t="s">
        <v>1251</v>
      </c>
      <c r="U728" s="59" t="s">
        <v>2465</v>
      </c>
      <c r="V728" s="59"/>
      <c r="W728" s="59"/>
    </row>
    <row r="729" spans="1:23" ht="15" customHeight="1" x14ac:dyDescent="0.3">
      <c r="A729" s="56" t="s">
        <v>760</v>
      </c>
      <c r="B729" s="57" t="s">
        <v>66</v>
      </c>
      <c r="C729" s="57" t="s">
        <v>1251</v>
      </c>
      <c r="D729" s="58" t="s">
        <v>1404</v>
      </c>
      <c r="E729" s="59"/>
      <c r="F729" s="60">
        <v>5050090</v>
      </c>
      <c r="G729" s="61" t="s">
        <v>1405</v>
      </c>
      <c r="H729" s="57"/>
      <c r="I729" s="57"/>
      <c r="J729" s="57"/>
      <c r="K729" s="57"/>
      <c r="L729" s="57"/>
      <c r="M729" s="57"/>
      <c r="N729" s="57"/>
      <c r="O729" s="57" t="s">
        <v>1045</v>
      </c>
      <c r="P729" s="57" t="s">
        <v>68</v>
      </c>
      <c r="Q729" s="63" t="s">
        <v>2426</v>
      </c>
      <c r="R729" s="64">
        <v>6510</v>
      </c>
      <c r="S729" s="64" t="s">
        <v>66</v>
      </c>
      <c r="T729" s="59" t="s">
        <v>1251</v>
      </c>
      <c r="U729" s="59" t="s">
        <v>2465</v>
      </c>
      <c r="V729" s="59"/>
      <c r="W729" s="59"/>
    </row>
    <row r="730" spans="1:23" ht="15" customHeight="1" x14ac:dyDescent="0.3">
      <c r="A730" s="56" t="s">
        <v>760</v>
      </c>
      <c r="B730" s="57" t="s">
        <v>66</v>
      </c>
      <c r="C730" s="57" t="s">
        <v>1406</v>
      </c>
      <c r="D730" s="58" t="s">
        <v>1407</v>
      </c>
      <c r="E730" s="59"/>
      <c r="F730" s="60">
        <v>5050100</v>
      </c>
      <c r="G730" s="61" t="s">
        <v>1408</v>
      </c>
      <c r="H730" s="57"/>
      <c r="I730" s="57"/>
      <c r="J730" s="57"/>
      <c r="K730" s="57"/>
      <c r="L730" s="57"/>
      <c r="M730" s="57"/>
      <c r="N730" s="57"/>
      <c r="O730" s="57" t="s">
        <v>1045</v>
      </c>
      <c r="P730" s="57" t="s">
        <v>68</v>
      </c>
      <c r="Q730" s="63" t="s">
        <v>2426</v>
      </c>
      <c r="R730" s="64">
        <v>6510</v>
      </c>
      <c r="S730" s="64" t="s">
        <v>66</v>
      </c>
      <c r="T730" s="59" t="s">
        <v>1406</v>
      </c>
      <c r="U730" s="59" t="s">
        <v>2465</v>
      </c>
      <c r="V730" s="59"/>
      <c r="W730" s="59"/>
    </row>
    <row r="731" spans="1:23" ht="15" customHeight="1" x14ac:dyDescent="0.3">
      <c r="A731" s="56" t="s">
        <v>760</v>
      </c>
      <c r="B731" s="57" t="s">
        <v>66</v>
      </c>
      <c r="C731" s="57" t="s">
        <v>1409</v>
      </c>
      <c r="D731" s="58" t="s">
        <v>1410</v>
      </c>
      <c r="E731" s="59"/>
      <c r="F731" s="60">
        <v>5050110</v>
      </c>
      <c r="G731" s="61" t="s">
        <v>1411</v>
      </c>
      <c r="H731" s="57"/>
      <c r="I731" s="57"/>
      <c r="J731" s="57"/>
      <c r="K731" s="57"/>
      <c r="L731" s="57"/>
      <c r="M731" s="57"/>
      <c r="N731" s="57"/>
      <c r="O731" s="57" t="s">
        <v>1045</v>
      </c>
      <c r="P731" s="57" t="s">
        <v>68</v>
      </c>
      <c r="Q731" s="63" t="s">
        <v>2426</v>
      </c>
      <c r="R731" s="64">
        <v>6510</v>
      </c>
      <c r="S731" s="64" t="s">
        <v>66</v>
      </c>
      <c r="T731" s="59" t="s">
        <v>1409</v>
      </c>
      <c r="U731" s="59" t="s">
        <v>2465</v>
      </c>
      <c r="V731" s="59"/>
      <c r="W731" s="59"/>
    </row>
    <row r="732" spans="1:23" ht="15" customHeight="1" x14ac:dyDescent="0.3">
      <c r="A732" s="56" t="s">
        <v>760</v>
      </c>
      <c r="B732" s="57" t="s">
        <v>66</v>
      </c>
      <c r="C732" s="57" t="s">
        <v>1412</v>
      </c>
      <c r="D732" s="58" t="s">
        <v>1413</v>
      </c>
      <c r="E732" s="59"/>
      <c r="F732" s="60">
        <v>5050120</v>
      </c>
      <c r="G732" s="61" t="s">
        <v>1414</v>
      </c>
      <c r="H732" s="57"/>
      <c r="I732" s="57"/>
      <c r="J732" s="57"/>
      <c r="K732" s="57"/>
      <c r="L732" s="57"/>
      <c r="M732" s="57"/>
      <c r="N732" s="57"/>
      <c r="O732" s="57" t="s">
        <v>1045</v>
      </c>
      <c r="P732" s="57" t="s">
        <v>68</v>
      </c>
      <c r="Q732" s="63" t="s">
        <v>2426</v>
      </c>
      <c r="R732" s="64">
        <v>6510</v>
      </c>
      <c r="S732" s="64" t="s">
        <v>66</v>
      </c>
      <c r="T732" s="59" t="s">
        <v>1412</v>
      </c>
      <c r="U732" s="59" t="s">
        <v>2465</v>
      </c>
      <c r="V732" s="59"/>
      <c r="W732" s="59"/>
    </row>
    <row r="733" spans="1:23" ht="15" customHeight="1" x14ac:dyDescent="0.3">
      <c r="A733" s="56" t="s">
        <v>760</v>
      </c>
      <c r="B733" s="57" t="s">
        <v>66</v>
      </c>
      <c r="C733" s="57" t="s">
        <v>1415</v>
      </c>
      <c r="D733" s="58" t="s">
        <v>1416</v>
      </c>
      <c r="E733" s="59"/>
      <c r="F733" s="60">
        <v>5050130</v>
      </c>
      <c r="G733" s="61" t="s">
        <v>1417</v>
      </c>
      <c r="H733" s="57"/>
      <c r="I733" s="57"/>
      <c r="J733" s="57"/>
      <c r="K733" s="57"/>
      <c r="L733" s="57"/>
      <c r="M733" s="57"/>
      <c r="N733" s="57"/>
      <c r="O733" s="57" t="s">
        <v>1045</v>
      </c>
      <c r="P733" s="57" t="s">
        <v>68</v>
      </c>
      <c r="Q733" s="63" t="s">
        <v>2426</v>
      </c>
      <c r="R733" s="64">
        <v>6510</v>
      </c>
      <c r="S733" s="64" t="s">
        <v>66</v>
      </c>
      <c r="T733" s="59" t="s">
        <v>1415</v>
      </c>
      <c r="U733" s="59" t="s">
        <v>2465</v>
      </c>
      <c r="V733" s="59"/>
      <c r="W733" s="59"/>
    </row>
    <row r="734" spans="1:23" ht="15" customHeight="1" x14ac:dyDescent="0.3">
      <c r="A734" s="56" t="s">
        <v>760</v>
      </c>
      <c r="B734" s="57" t="s">
        <v>66</v>
      </c>
      <c r="C734" s="57" t="s">
        <v>1418</v>
      </c>
      <c r="D734" s="58" t="s">
        <v>1419</v>
      </c>
      <c r="E734" s="59"/>
      <c r="F734" s="60">
        <v>5050140</v>
      </c>
      <c r="G734" s="61" t="s">
        <v>1420</v>
      </c>
      <c r="H734" s="57"/>
      <c r="I734" s="57"/>
      <c r="J734" s="57"/>
      <c r="K734" s="57"/>
      <c r="L734" s="57"/>
      <c r="M734" s="57"/>
      <c r="N734" s="57"/>
      <c r="O734" s="57" t="s">
        <v>1045</v>
      </c>
      <c r="P734" s="57" t="s">
        <v>68</v>
      </c>
      <c r="Q734" s="63" t="s">
        <v>2426</v>
      </c>
      <c r="R734" s="64">
        <v>6510</v>
      </c>
      <c r="S734" s="64" t="s">
        <v>66</v>
      </c>
      <c r="T734" s="59" t="s">
        <v>1418</v>
      </c>
      <c r="U734" s="59" t="s">
        <v>2465</v>
      </c>
      <c r="V734" s="59"/>
      <c r="W734" s="59"/>
    </row>
    <row r="735" spans="1:23" ht="15" customHeight="1" x14ac:dyDescent="0.3">
      <c r="A735" s="56" t="s">
        <v>760</v>
      </c>
      <c r="B735" s="57" t="s">
        <v>66</v>
      </c>
      <c r="C735" s="57" t="s">
        <v>1421</v>
      </c>
      <c r="D735" s="58" t="s">
        <v>1422</v>
      </c>
      <c r="E735" s="59"/>
      <c r="F735" s="60">
        <v>5050150</v>
      </c>
      <c r="G735" s="61" t="s">
        <v>1423</v>
      </c>
      <c r="H735" s="57"/>
      <c r="I735" s="57"/>
      <c r="J735" s="57"/>
      <c r="K735" s="57"/>
      <c r="L735" s="57"/>
      <c r="M735" s="57"/>
      <c r="N735" s="57"/>
      <c r="O735" s="57" t="s">
        <v>1045</v>
      </c>
      <c r="P735" s="57" t="s">
        <v>68</v>
      </c>
      <c r="Q735" s="63" t="s">
        <v>2426</v>
      </c>
      <c r="R735" s="64">
        <v>6510</v>
      </c>
      <c r="S735" s="64" t="s">
        <v>66</v>
      </c>
      <c r="T735" s="59" t="s">
        <v>1421</v>
      </c>
      <c r="U735" s="59" t="s">
        <v>2465</v>
      </c>
      <c r="V735" s="59"/>
      <c r="W735" s="59"/>
    </row>
    <row r="736" spans="1:23" ht="15" customHeight="1" x14ac:dyDescent="0.3">
      <c r="A736" s="56" t="s">
        <v>760</v>
      </c>
      <c r="B736" s="57" t="s">
        <v>66</v>
      </c>
      <c r="C736" s="57" t="s">
        <v>1424</v>
      </c>
      <c r="D736" s="58" t="s">
        <v>1425</v>
      </c>
      <c r="E736" s="59"/>
      <c r="F736" s="60">
        <v>5050160</v>
      </c>
      <c r="G736" s="61" t="s">
        <v>1426</v>
      </c>
      <c r="H736" s="57"/>
      <c r="I736" s="57"/>
      <c r="J736" s="57"/>
      <c r="K736" s="57"/>
      <c r="L736" s="57"/>
      <c r="M736" s="57"/>
      <c r="N736" s="57"/>
      <c r="O736" s="57" t="s">
        <v>1045</v>
      </c>
      <c r="P736" s="57" t="s">
        <v>68</v>
      </c>
      <c r="Q736" s="63" t="s">
        <v>2426</v>
      </c>
      <c r="R736" s="64">
        <v>6510</v>
      </c>
      <c r="S736" s="64" t="s">
        <v>66</v>
      </c>
      <c r="T736" s="59" t="s">
        <v>1424</v>
      </c>
      <c r="U736" s="59" t="s">
        <v>2465</v>
      </c>
      <c r="V736" s="59"/>
      <c r="W736" s="59"/>
    </row>
    <row r="737" spans="1:23" ht="15" customHeight="1" x14ac:dyDescent="0.3">
      <c r="A737" s="56" t="s">
        <v>760</v>
      </c>
      <c r="B737" s="57" t="s">
        <v>66</v>
      </c>
      <c r="C737" s="57" t="s">
        <v>1427</v>
      </c>
      <c r="D737" s="58" t="s">
        <v>1428</v>
      </c>
      <c r="E737" s="59"/>
      <c r="F737" s="60">
        <v>5050165</v>
      </c>
      <c r="G737" s="61" t="s">
        <v>1429</v>
      </c>
      <c r="H737" s="57"/>
      <c r="I737" s="57"/>
      <c r="J737" s="57"/>
      <c r="K737" s="57"/>
      <c r="L737" s="57"/>
      <c r="M737" s="57"/>
      <c r="N737" s="57"/>
      <c r="O737" s="57" t="s">
        <v>1045</v>
      </c>
      <c r="P737" s="57" t="s">
        <v>68</v>
      </c>
      <c r="Q737" s="82" t="s">
        <v>2426</v>
      </c>
      <c r="R737" s="64">
        <v>6510</v>
      </c>
      <c r="S737" s="64" t="s">
        <v>66</v>
      </c>
      <c r="T737" s="213" t="s">
        <v>1427</v>
      </c>
      <c r="U737" s="213" t="s">
        <v>2465</v>
      </c>
      <c r="V737" s="213"/>
      <c r="W737" s="213"/>
    </row>
    <row r="738" spans="1:23" ht="15" customHeight="1" x14ac:dyDescent="0.3">
      <c r="A738" s="56" t="s">
        <v>760</v>
      </c>
      <c r="B738" s="57" t="s">
        <v>66</v>
      </c>
      <c r="C738" s="57" t="s">
        <v>1251</v>
      </c>
      <c r="D738" s="58" t="s">
        <v>1430</v>
      </c>
      <c r="E738" s="59"/>
      <c r="F738" s="60">
        <v>5050170</v>
      </c>
      <c r="G738" s="61" t="s">
        <v>1431</v>
      </c>
      <c r="H738" s="57"/>
      <c r="I738" s="57"/>
      <c r="J738" s="57"/>
      <c r="K738" s="57"/>
      <c r="L738" s="57"/>
      <c r="M738" s="57"/>
      <c r="N738" s="57"/>
      <c r="O738" s="57" t="s">
        <v>1045</v>
      </c>
      <c r="P738" s="57" t="s">
        <v>68</v>
      </c>
      <c r="Q738" s="63" t="s">
        <v>2426</v>
      </c>
      <c r="R738" s="64">
        <v>6510</v>
      </c>
      <c r="S738" s="64" t="s">
        <v>66</v>
      </c>
      <c r="T738" s="59" t="s">
        <v>1251</v>
      </c>
      <c r="U738" s="59" t="s">
        <v>2465</v>
      </c>
      <c r="V738" s="59"/>
      <c r="W738" s="59"/>
    </row>
    <row r="739" spans="1:23" ht="15" customHeight="1" x14ac:dyDescent="0.3">
      <c r="A739" s="56"/>
      <c r="B739" s="57"/>
      <c r="C739" s="57"/>
      <c r="D739" s="58"/>
      <c r="E739" s="59"/>
      <c r="F739" s="60">
        <v>5060003</v>
      </c>
      <c r="G739" s="61" t="s">
        <v>1685</v>
      </c>
      <c r="H739" s="57"/>
      <c r="I739" s="57"/>
      <c r="J739" s="57"/>
      <c r="K739" s="57"/>
      <c r="L739" s="57"/>
      <c r="M739" s="57"/>
      <c r="N739" s="57"/>
      <c r="O739" s="57" t="s">
        <v>1045</v>
      </c>
      <c r="P739" s="57" t="s">
        <v>137</v>
      </c>
      <c r="Q739" s="63" t="s">
        <v>2426</v>
      </c>
      <c r="R739" s="64"/>
      <c r="S739" s="64"/>
      <c r="T739" s="59"/>
      <c r="U739" s="59" t="s">
        <v>2465</v>
      </c>
      <c r="V739" s="59"/>
      <c r="W739" s="59"/>
    </row>
    <row r="740" spans="1:23" ht="15" customHeight="1" x14ac:dyDescent="0.3">
      <c r="A740" s="56" t="s">
        <v>760</v>
      </c>
      <c r="B740" s="57" t="s">
        <v>66</v>
      </c>
      <c r="C740" s="57" t="s">
        <v>1432</v>
      </c>
      <c r="D740" s="58" t="s">
        <v>1433</v>
      </c>
      <c r="E740" s="59"/>
      <c r="F740" s="60">
        <v>5060010</v>
      </c>
      <c r="G740" s="61" t="s">
        <v>1434</v>
      </c>
      <c r="H740" s="57"/>
      <c r="I740" s="57"/>
      <c r="J740" s="57"/>
      <c r="K740" s="57"/>
      <c r="L740" s="57"/>
      <c r="M740" s="57"/>
      <c r="N740" s="57"/>
      <c r="O740" s="57" t="s">
        <v>1045</v>
      </c>
      <c r="P740" s="57" t="s">
        <v>68</v>
      </c>
      <c r="Q740" s="63" t="s">
        <v>2426</v>
      </c>
      <c r="R740" s="64">
        <v>6510</v>
      </c>
      <c r="S740" s="64" t="s">
        <v>66</v>
      </c>
      <c r="T740" s="59" t="s">
        <v>1432</v>
      </c>
      <c r="U740" s="59" t="s">
        <v>2465</v>
      </c>
      <c r="V740" s="59"/>
      <c r="W740" s="59"/>
    </row>
    <row r="741" spans="1:23" ht="15" customHeight="1" x14ac:dyDescent="0.3">
      <c r="A741" s="56" t="s">
        <v>760</v>
      </c>
      <c r="B741" s="57" t="s">
        <v>66</v>
      </c>
      <c r="C741" s="57" t="s">
        <v>1432</v>
      </c>
      <c r="D741" s="58" t="s">
        <v>1435</v>
      </c>
      <c r="E741" s="59"/>
      <c r="F741" s="60">
        <v>5060020</v>
      </c>
      <c r="G741" s="61" t="s">
        <v>1436</v>
      </c>
      <c r="H741" s="57"/>
      <c r="I741" s="57"/>
      <c r="J741" s="57"/>
      <c r="K741" s="57"/>
      <c r="L741" s="57"/>
      <c r="M741" s="57"/>
      <c r="N741" s="57"/>
      <c r="O741" s="57" t="s">
        <v>1045</v>
      </c>
      <c r="P741" s="57" t="s">
        <v>68</v>
      </c>
      <c r="Q741" s="63" t="s">
        <v>2426</v>
      </c>
      <c r="R741" s="64">
        <v>6510</v>
      </c>
      <c r="S741" s="64" t="s">
        <v>66</v>
      </c>
      <c r="T741" s="59" t="s">
        <v>1432</v>
      </c>
      <c r="U741" s="59" t="s">
        <v>2465</v>
      </c>
      <c r="V741" s="59"/>
      <c r="W741" s="59"/>
    </row>
    <row r="742" spans="1:23" ht="15" customHeight="1" x14ac:dyDescent="0.3">
      <c r="A742" s="56" t="s">
        <v>760</v>
      </c>
      <c r="B742" s="57" t="s">
        <v>66</v>
      </c>
      <c r="C742" s="57" t="s">
        <v>1432</v>
      </c>
      <c r="D742" s="58" t="s">
        <v>1437</v>
      </c>
      <c r="E742" s="59"/>
      <c r="F742" s="60">
        <v>5060030</v>
      </c>
      <c r="G742" s="61" t="s">
        <v>1438</v>
      </c>
      <c r="H742" s="57"/>
      <c r="I742" s="57"/>
      <c r="J742" s="57"/>
      <c r="K742" s="57"/>
      <c r="L742" s="57"/>
      <c r="M742" s="57"/>
      <c r="N742" s="57"/>
      <c r="O742" s="57" t="s">
        <v>1045</v>
      </c>
      <c r="P742" s="57" t="s">
        <v>68</v>
      </c>
      <c r="Q742" s="63" t="s">
        <v>2426</v>
      </c>
      <c r="R742" s="64">
        <v>6510</v>
      </c>
      <c r="S742" s="64" t="s">
        <v>66</v>
      </c>
      <c r="T742" s="59" t="s">
        <v>1432</v>
      </c>
      <c r="U742" s="59" t="s">
        <v>2465</v>
      </c>
      <c r="V742" s="59"/>
      <c r="W742" s="59"/>
    </row>
    <row r="743" spans="1:23" ht="15" customHeight="1" x14ac:dyDescent="0.3">
      <c r="A743" s="56" t="s">
        <v>760</v>
      </c>
      <c r="B743" s="57" t="s">
        <v>66</v>
      </c>
      <c r="C743" s="57" t="s">
        <v>1432</v>
      </c>
      <c r="D743" s="58" t="s">
        <v>1439</v>
      </c>
      <c r="E743" s="59"/>
      <c r="F743" s="60">
        <v>5060040</v>
      </c>
      <c r="G743" s="61" t="s">
        <v>1440</v>
      </c>
      <c r="H743" s="57"/>
      <c r="I743" s="57"/>
      <c r="J743" s="57"/>
      <c r="K743" s="57"/>
      <c r="L743" s="57"/>
      <c r="M743" s="57"/>
      <c r="N743" s="57"/>
      <c r="O743" s="57" t="s">
        <v>1045</v>
      </c>
      <c r="P743" s="57" t="s">
        <v>68</v>
      </c>
      <c r="Q743" s="63" t="s">
        <v>2426</v>
      </c>
      <c r="R743" s="64">
        <v>6510</v>
      </c>
      <c r="S743" s="64" t="s">
        <v>66</v>
      </c>
      <c r="T743" s="59" t="s">
        <v>1432</v>
      </c>
      <c r="U743" s="59" t="s">
        <v>2465</v>
      </c>
      <c r="V743" s="59"/>
      <c r="W743" s="59"/>
    </row>
    <row r="744" spans="1:23" ht="15" customHeight="1" x14ac:dyDescent="0.3">
      <c r="A744" s="56" t="s">
        <v>760</v>
      </c>
      <c r="B744" s="57" t="s">
        <v>66</v>
      </c>
      <c r="C744" s="57" t="s">
        <v>1432</v>
      </c>
      <c r="D744" s="58" t="s">
        <v>1441</v>
      </c>
      <c r="E744" s="59"/>
      <c r="F744" s="60">
        <v>5060050</v>
      </c>
      <c r="G744" s="61" t="s">
        <v>1442</v>
      </c>
      <c r="H744" s="57"/>
      <c r="I744" s="57"/>
      <c r="J744" s="57"/>
      <c r="K744" s="57"/>
      <c r="L744" s="57"/>
      <c r="M744" s="57"/>
      <c r="N744" s="57"/>
      <c r="O744" s="57" t="s">
        <v>1045</v>
      </c>
      <c r="P744" s="57" t="s">
        <v>68</v>
      </c>
      <c r="Q744" s="63" t="s">
        <v>2426</v>
      </c>
      <c r="R744" s="64">
        <v>6510</v>
      </c>
      <c r="S744" s="64" t="s">
        <v>66</v>
      </c>
      <c r="T744" s="59" t="s">
        <v>1432</v>
      </c>
      <c r="U744" s="59" t="s">
        <v>2465</v>
      </c>
      <c r="V744" s="59"/>
      <c r="W744" s="59"/>
    </row>
    <row r="745" spans="1:23" ht="15" customHeight="1" x14ac:dyDescent="0.3">
      <c r="A745" s="56" t="s">
        <v>760</v>
      </c>
      <c r="B745" s="57" t="s">
        <v>66</v>
      </c>
      <c r="C745" s="57" t="s">
        <v>1432</v>
      </c>
      <c r="D745" s="58" t="s">
        <v>1443</v>
      </c>
      <c r="E745" s="59"/>
      <c r="F745" s="60">
        <v>5060060</v>
      </c>
      <c r="G745" s="61" t="s">
        <v>1444</v>
      </c>
      <c r="H745" s="57"/>
      <c r="I745" s="57"/>
      <c r="J745" s="57"/>
      <c r="K745" s="57"/>
      <c r="L745" s="57"/>
      <c r="M745" s="57"/>
      <c r="N745" s="57"/>
      <c r="O745" s="57" t="s">
        <v>1045</v>
      </c>
      <c r="P745" s="57" t="s">
        <v>68</v>
      </c>
      <c r="Q745" s="63" t="s">
        <v>2426</v>
      </c>
      <c r="R745" s="64">
        <v>6510</v>
      </c>
      <c r="S745" s="64" t="s">
        <v>66</v>
      </c>
      <c r="T745" s="59" t="s">
        <v>1432</v>
      </c>
      <c r="U745" s="59" t="s">
        <v>2465</v>
      </c>
      <c r="V745" s="59"/>
      <c r="W745" s="59"/>
    </row>
    <row r="746" spans="1:23" ht="15" customHeight="1" x14ac:dyDescent="0.3">
      <c r="A746" s="56"/>
      <c r="B746" s="57"/>
      <c r="C746" s="57"/>
      <c r="D746" s="58"/>
      <c r="E746" s="59"/>
      <c r="F746" s="60">
        <v>5070003</v>
      </c>
      <c r="G746" s="61" t="s">
        <v>1686</v>
      </c>
      <c r="H746" s="57"/>
      <c r="I746" s="57"/>
      <c r="J746" s="57"/>
      <c r="K746" s="57"/>
      <c r="L746" s="57"/>
      <c r="M746" s="57"/>
      <c r="N746" s="57"/>
      <c r="O746" s="57" t="s">
        <v>1045</v>
      </c>
      <c r="P746" s="57" t="s">
        <v>137</v>
      </c>
      <c r="Q746" s="63" t="s">
        <v>2426</v>
      </c>
      <c r="R746" s="64"/>
      <c r="S746" s="64"/>
      <c r="T746" s="59"/>
      <c r="U746" s="59" t="s">
        <v>2465</v>
      </c>
      <c r="V746" s="59"/>
      <c r="W746" s="59"/>
    </row>
    <row r="747" spans="1:23" ht="15" customHeight="1" x14ac:dyDescent="0.3">
      <c r="A747" s="115" t="s">
        <v>1445</v>
      </c>
      <c r="B747" s="116" t="s">
        <v>66</v>
      </c>
      <c r="C747" s="116" t="s">
        <v>1446</v>
      </c>
      <c r="D747" s="158" t="s">
        <v>1447</v>
      </c>
      <c r="E747" s="119"/>
      <c r="F747" s="118">
        <v>5070010</v>
      </c>
      <c r="G747" s="120" t="s">
        <v>1687</v>
      </c>
      <c r="H747" s="116"/>
      <c r="I747" s="116"/>
      <c r="J747" s="116"/>
      <c r="K747" s="116"/>
      <c r="L747" s="116" t="s">
        <v>2183</v>
      </c>
      <c r="M747" s="116"/>
      <c r="N747" s="116"/>
      <c r="O747" s="116" t="s">
        <v>1045</v>
      </c>
      <c r="P747" s="116" t="s">
        <v>68</v>
      </c>
      <c r="Q747" s="121" t="s">
        <v>2426</v>
      </c>
      <c r="R747" s="122">
        <v>6511</v>
      </c>
      <c r="S747" s="122" t="s">
        <v>66</v>
      </c>
      <c r="T747" s="119" t="s">
        <v>1446</v>
      </c>
      <c r="U747" s="119" t="s">
        <v>2465</v>
      </c>
      <c r="V747" s="119"/>
      <c r="W747" s="119"/>
    </row>
    <row r="748" spans="1:23" ht="15" customHeight="1" x14ac:dyDescent="0.3">
      <c r="A748" s="115" t="s">
        <v>1445</v>
      </c>
      <c r="B748" s="116" t="s">
        <v>66</v>
      </c>
      <c r="C748" s="116" t="s">
        <v>1446</v>
      </c>
      <c r="D748" s="158" t="s">
        <v>1450</v>
      </c>
      <c r="E748" s="119"/>
      <c r="F748" s="118">
        <v>5070020</v>
      </c>
      <c r="G748" s="120" t="s">
        <v>1688</v>
      </c>
      <c r="H748" s="116"/>
      <c r="I748" s="116"/>
      <c r="J748" s="116"/>
      <c r="K748" s="116"/>
      <c r="L748" s="116" t="s">
        <v>2183</v>
      </c>
      <c r="M748" s="116"/>
      <c r="N748" s="116"/>
      <c r="O748" s="116" t="s">
        <v>1045</v>
      </c>
      <c r="P748" s="116" t="s">
        <v>68</v>
      </c>
      <c r="Q748" s="121" t="s">
        <v>2426</v>
      </c>
      <c r="R748" s="122">
        <v>6511</v>
      </c>
      <c r="S748" s="122" t="s">
        <v>66</v>
      </c>
      <c r="T748" s="119" t="s">
        <v>1446</v>
      </c>
      <c r="U748" s="119" t="s">
        <v>2465</v>
      </c>
      <c r="V748" s="119"/>
      <c r="W748" s="119"/>
    </row>
    <row r="749" spans="1:23" ht="15" customHeight="1" x14ac:dyDescent="0.3">
      <c r="A749" s="56" t="s">
        <v>1448</v>
      </c>
      <c r="B749" s="57" t="s">
        <v>66</v>
      </c>
      <c r="C749" s="57" t="s">
        <v>1449</v>
      </c>
      <c r="D749" s="58" t="s">
        <v>1452</v>
      </c>
      <c r="E749" s="59"/>
      <c r="F749" s="60">
        <v>5070030</v>
      </c>
      <c r="G749" s="61" t="s">
        <v>1689</v>
      </c>
      <c r="H749" s="57"/>
      <c r="I749" s="57"/>
      <c r="J749" s="57"/>
      <c r="K749" s="57"/>
      <c r="L749" s="57"/>
      <c r="M749" s="57"/>
      <c r="N749" s="57"/>
      <c r="O749" s="57" t="s">
        <v>1045</v>
      </c>
      <c r="P749" s="57" t="s">
        <v>68</v>
      </c>
      <c r="Q749" s="63" t="s">
        <v>2426</v>
      </c>
      <c r="R749" s="64">
        <v>6512</v>
      </c>
      <c r="S749" s="64" t="s">
        <v>66</v>
      </c>
      <c r="T749" s="59" t="s">
        <v>1449</v>
      </c>
      <c r="U749" s="59" t="s">
        <v>2465</v>
      </c>
      <c r="V749" s="59"/>
      <c r="W749" s="59"/>
    </row>
    <row r="750" spans="1:23" ht="15" customHeight="1" x14ac:dyDescent="0.3">
      <c r="A750" s="236" t="s">
        <v>1453</v>
      </c>
      <c r="B750" s="237" t="s">
        <v>66</v>
      </c>
      <c r="C750" s="237" t="s">
        <v>1446</v>
      </c>
      <c r="D750" s="238"/>
      <c r="E750" s="239"/>
      <c r="F750" s="240">
        <v>5070040</v>
      </c>
      <c r="G750" s="241" t="s">
        <v>1455</v>
      </c>
      <c r="H750" s="237"/>
      <c r="I750" s="237"/>
      <c r="J750" s="237"/>
      <c r="K750" s="237"/>
      <c r="L750" s="237" t="s">
        <v>2166</v>
      </c>
      <c r="M750" s="237"/>
      <c r="N750" s="237"/>
      <c r="O750" s="237" t="s">
        <v>1045</v>
      </c>
      <c r="P750" s="237" t="s">
        <v>68</v>
      </c>
      <c r="Q750" s="242" t="s">
        <v>2426</v>
      </c>
      <c r="R750" s="243">
        <v>6591</v>
      </c>
      <c r="S750" s="243" t="s">
        <v>66</v>
      </c>
      <c r="T750" s="239" t="s">
        <v>1446</v>
      </c>
      <c r="U750" s="239" t="s">
        <v>2465</v>
      </c>
      <c r="V750" s="239"/>
      <c r="W750" s="239"/>
    </row>
    <row r="751" spans="1:23" ht="15" customHeight="1" x14ac:dyDescent="0.3">
      <c r="A751" s="236" t="s">
        <v>1453</v>
      </c>
      <c r="B751" s="237" t="s">
        <v>66</v>
      </c>
      <c r="C751" s="237" t="s">
        <v>1446</v>
      </c>
      <c r="D751" s="238"/>
      <c r="E751" s="239"/>
      <c r="F751" s="240">
        <v>5070050</v>
      </c>
      <c r="G751" s="241" t="s">
        <v>1456</v>
      </c>
      <c r="H751" s="237"/>
      <c r="I751" s="237"/>
      <c r="J751" s="237"/>
      <c r="K751" s="237"/>
      <c r="L751" s="237" t="s">
        <v>2166</v>
      </c>
      <c r="M751" s="237"/>
      <c r="N751" s="237"/>
      <c r="O751" s="237" t="s">
        <v>1045</v>
      </c>
      <c r="P751" s="237" t="s">
        <v>68</v>
      </c>
      <c r="Q751" s="242" t="s">
        <v>2426</v>
      </c>
      <c r="R751" s="243">
        <v>6591</v>
      </c>
      <c r="S751" s="243" t="s">
        <v>66</v>
      </c>
      <c r="T751" s="239" t="s">
        <v>1446</v>
      </c>
      <c r="U751" s="239" t="s">
        <v>2465</v>
      </c>
      <c r="V751" s="239"/>
      <c r="W751" s="239"/>
    </row>
    <row r="752" spans="1:23" ht="15" customHeight="1" x14ac:dyDescent="0.3">
      <c r="A752" s="115" t="s">
        <v>1445</v>
      </c>
      <c r="B752" s="116" t="s">
        <v>66</v>
      </c>
      <c r="C752" s="116" t="s">
        <v>1446</v>
      </c>
      <c r="D752" s="158" t="s">
        <v>1457</v>
      </c>
      <c r="E752" s="119"/>
      <c r="F752" s="118">
        <v>5070060</v>
      </c>
      <c r="G752" s="120" t="s">
        <v>1458</v>
      </c>
      <c r="H752" s="116"/>
      <c r="I752" s="116"/>
      <c r="J752" s="116"/>
      <c r="K752" s="116"/>
      <c r="L752" s="116" t="s">
        <v>2183</v>
      </c>
      <c r="M752" s="116"/>
      <c r="N752" s="116"/>
      <c r="O752" s="116" t="s">
        <v>1045</v>
      </c>
      <c r="P752" s="116" t="s">
        <v>68</v>
      </c>
      <c r="Q752" s="121" t="s">
        <v>2426</v>
      </c>
      <c r="R752" s="122">
        <v>6511</v>
      </c>
      <c r="S752" s="122" t="s">
        <v>66</v>
      </c>
      <c r="T752" s="119" t="s">
        <v>1446</v>
      </c>
      <c r="U752" s="119" t="s">
        <v>2465</v>
      </c>
      <c r="V752" s="119"/>
      <c r="W752" s="119"/>
    </row>
    <row r="753" spans="1:23" ht="15" customHeight="1" x14ac:dyDescent="0.3">
      <c r="A753" s="115" t="s">
        <v>1459</v>
      </c>
      <c r="B753" s="116" t="s">
        <v>66</v>
      </c>
      <c r="C753" s="116" t="s">
        <v>1454</v>
      </c>
      <c r="D753" s="158" t="s">
        <v>66</v>
      </c>
      <c r="E753" s="119"/>
      <c r="F753" s="118">
        <v>5070065</v>
      </c>
      <c r="G753" s="120" t="s">
        <v>1690</v>
      </c>
      <c r="H753" s="116"/>
      <c r="I753" s="116"/>
      <c r="J753" s="116"/>
      <c r="K753" s="116"/>
      <c r="L753" s="116" t="s">
        <v>2183</v>
      </c>
      <c r="M753" s="116"/>
      <c r="N753" s="116"/>
      <c r="O753" s="116" t="s">
        <v>1045</v>
      </c>
      <c r="P753" s="116" t="s">
        <v>68</v>
      </c>
      <c r="Q753" s="121" t="s">
        <v>2426</v>
      </c>
      <c r="R753" s="122">
        <v>6525</v>
      </c>
      <c r="S753" s="122" t="s">
        <v>66</v>
      </c>
      <c r="T753" s="119" t="s">
        <v>1454</v>
      </c>
      <c r="U753" s="119" t="s">
        <v>2465</v>
      </c>
      <c r="V753" s="119"/>
      <c r="W753" s="119"/>
    </row>
    <row r="754" spans="1:23" ht="15" customHeight="1" x14ac:dyDescent="0.3">
      <c r="A754" s="236" t="s">
        <v>1460</v>
      </c>
      <c r="B754" s="237" t="s">
        <v>66</v>
      </c>
      <c r="C754" s="237" t="s">
        <v>1463</v>
      </c>
      <c r="D754" s="238" t="s">
        <v>1461</v>
      </c>
      <c r="E754" s="239"/>
      <c r="F754" s="240">
        <v>5070070</v>
      </c>
      <c r="G754" s="241" t="s">
        <v>1462</v>
      </c>
      <c r="H754" s="237"/>
      <c r="I754" s="237"/>
      <c r="J754" s="237"/>
      <c r="K754" s="237"/>
      <c r="L754" s="237" t="s">
        <v>2166</v>
      </c>
      <c r="M754" s="237"/>
      <c r="N754" s="237"/>
      <c r="O754" s="237" t="s">
        <v>1045</v>
      </c>
      <c r="P754" s="237" t="s">
        <v>68</v>
      </c>
      <c r="Q754" s="242" t="s">
        <v>2426</v>
      </c>
      <c r="R754" s="243">
        <v>6597</v>
      </c>
      <c r="S754" s="243" t="s">
        <v>66</v>
      </c>
      <c r="T754" s="239" t="s">
        <v>1463</v>
      </c>
      <c r="U754" s="239" t="s">
        <v>2465</v>
      </c>
      <c r="V754" s="239"/>
      <c r="W754" s="239"/>
    </row>
    <row r="755" spans="1:23" ht="15" customHeight="1" x14ac:dyDescent="0.3">
      <c r="A755" s="244"/>
      <c r="B755" s="245"/>
      <c r="C755" s="245"/>
      <c r="D755" s="246"/>
      <c r="E755" s="247"/>
      <c r="F755" s="248">
        <v>5070080</v>
      </c>
      <c r="G755" s="249" t="s">
        <v>1691</v>
      </c>
      <c r="H755" s="245"/>
      <c r="I755" s="245"/>
      <c r="J755" s="245"/>
      <c r="K755" s="245"/>
      <c r="L755" s="245" t="s">
        <v>2167</v>
      </c>
      <c r="M755" s="245"/>
      <c r="N755" s="245"/>
      <c r="O755" s="245" t="s">
        <v>1045</v>
      </c>
      <c r="P755" s="245" t="s">
        <v>68</v>
      </c>
      <c r="Q755" s="250" t="s">
        <v>2426</v>
      </c>
      <c r="R755" s="251">
        <v>6593</v>
      </c>
      <c r="S755" s="251" t="s">
        <v>66</v>
      </c>
      <c r="T755" s="247" t="s">
        <v>1449</v>
      </c>
      <c r="U755" s="247" t="s">
        <v>2465</v>
      </c>
      <c r="V755" s="247"/>
      <c r="W755" s="247"/>
    </row>
    <row r="756" spans="1:23" ht="15" customHeight="1" x14ac:dyDescent="0.3">
      <c r="A756" s="56"/>
      <c r="B756" s="57"/>
      <c r="C756" s="57"/>
      <c r="D756" s="58"/>
      <c r="E756" s="59"/>
      <c r="F756" s="60">
        <v>5080003</v>
      </c>
      <c r="G756" s="61" t="s">
        <v>1692</v>
      </c>
      <c r="H756" s="57"/>
      <c r="I756" s="57"/>
      <c r="J756" s="57"/>
      <c r="K756" s="57"/>
      <c r="L756" s="57"/>
      <c r="M756" s="57"/>
      <c r="N756" s="57"/>
      <c r="O756" s="57" t="s">
        <v>1045</v>
      </c>
      <c r="P756" s="57" t="s">
        <v>137</v>
      </c>
      <c r="Q756" s="63" t="s">
        <v>2426</v>
      </c>
      <c r="R756" s="64"/>
      <c r="S756" s="64"/>
      <c r="T756" s="59"/>
      <c r="U756" s="59" t="s">
        <v>2465</v>
      </c>
      <c r="V756" s="59"/>
      <c r="W756" s="59"/>
    </row>
    <row r="757" spans="1:23" ht="15" customHeight="1" x14ac:dyDescent="0.3">
      <c r="A757" s="56"/>
      <c r="B757" s="57"/>
      <c r="C757" s="57"/>
      <c r="D757" s="58"/>
      <c r="E757" s="59"/>
      <c r="F757" s="60">
        <v>5080004</v>
      </c>
      <c r="G757" s="61" t="s">
        <v>1693</v>
      </c>
      <c r="H757" s="57"/>
      <c r="I757" s="57"/>
      <c r="J757" s="57"/>
      <c r="K757" s="57"/>
      <c r="L757" s="57"/>
      <c r="M757" s="57"/>
      <c r="N757" s="57"/>
      <c r="O757" s="57" t="s">
        <v>1045</v>
      </c>
      <c r="P757" s="57" t="s">
        <v>137</v>
      </c>
      <c r="Q757" s="63" t="s">
        <v>2426</v>
      </c>
      <c r="R757" s="64"/>
      <c r="S757" s="64"/>
      <c r="T757" s="59"/>
      <c r="U757" s="59" t="s">
        <v>2465</v>
      </c>
      <c r="V757" s="59"/>
      <c r="W757" s="59"/>
    </row>
    <row r="758" spans="1:23" ht="15" customHeight="1" x14ac:dyDescent="0.3">
      <c r="A758" s="56" t="s">
        <v>760</v>
      </c>
      <c r="B758" s="57" t="s">
        <v>66</v>
      </c>
      <c r="C758" s="57" t="s">
        <v>1464</v>
      </c>
      <c r="D758" s="58" t="s">
        <v>1465</v>
      </c>
      <c r="E758" s="59"/>
      <c r="F758" s="60">
        <v>5080010</v>
      </c>
      <c r="G758" s="61" t="s">
        <v>1466</v>
      </c>
      <c r="H758" s="57"/>
      <c r="I758" s="57"/>
      <c r="J758" s="57"/>
      <c r="K758" s="57"/>
      <c r="L758" s="57"/>
      <c r="M758" s="57"/>
      <c r="N758" s="57"/>
      <c r="O758" s="57" t="s">
        <v>1045</v>
      </c>
      <c r="P758" s="57" t="s">
        <v>68</v>
      </c>
      <c r="Q758" s="63" t="s">
        <v>2426</v>
      </c>
      <c r="R758" s="64">
        <v>6510</v>
      </c>
      <c r="S758" s="64" t="s">
        <v>66</v>
      </c>
      <c r="T758" s="59" t="s">
        <v>1464</v>
      </c>
      <c r="U758" s="59" t="s">
        <v>2465</v>
      </c>
      <c r="V758" s="59"/>
      <c r="W758" s="59"/>
    </row>
    <row r="759" spans="1:23" ht="15" customHeight="1" x14ac:dyDescent="0.3">
      <c r="A759" s="56" t="s">
        <v>760</v>
      </c>
      <c r="B759" s="57" t="s">
        <v>66</v>
      </c>
      <c r="C759" s="57" t="s">
        <v>1467</v>
      </c>
      <c r="D759" s="58" t="s">
        <v>1468</v>
      </c>
      <c r="E759" s="59"/>
      <c r="F759" s="60">
        <v>5080020</v>
      </c>
      <c r="G759" s="61" t="s">
        <v>1469</v>
      </c>
      <c r="H759" s="57"/>
      <c r="I759" s="57"/>
      <c r="J759" s="57"/>
      <c r="K759" s="57"/>
      <c r="L759" s="57"/>
      <c r="M759" s="57"/>
      <c r="N759" s="57"/>
      <c r="O759" s="57" t="s">
        <v>1045</v>
      </c>
      <c r="P759" s="57" t="s">
        <v>68</v>
      </c>
      <c r="Q759" s="63" t="s">
        <v>2426</v>
      </c>
      <c r="R759" s="64">
        <v>6510</v>
      </c>
      <c r="S759" s="64" t="s">
        <v>66</v>
      </c>
      <c r="T759" s="59" t="s">
        <v>1467</v>
      </c>
      <c r="U759" s="59" t="s">
        <v>2465</v>
      </c>
      <c r="V759" s="59"/>
      <c r="W759" s="59"/>
    </row>
    <row r="760" spans="1:23" ht="15" customHeight="1" x14ac:dyDescent="0.3">
      <c r="A760" s="56" t="s">
        <v>760</v>
      </c>
      <c r="B760" s="57" t="s">
        <v>66</v>
      </c>
      <c r="C760" s="57" t="s">
        <v>1470</v>
      </c>
      <c r="D760" s="58" t="s">
        <v>1471</v>
      </c>
      <c r="E760" s="59"/>
      <c r="F760" s="60">
        <v>5080030</v>
      </c>
      <c r="G760" s="61" t="s">
        <v>1472</v>
      </c>
      <c r="H760" s="57"/>
      <c r="I760" s="57"/>
      <c r="J760" s="57"/>
      <c r="K760" s="57"/>
      <c r="L760" s="57"/>
      <c r="M760" s="57"/>
      <c r="N760" s="57"/>
      <c r="O760" s="57" t="s">
        <v>1045</v>
      </c>
      <c r="P760" s="57" t="s">
        <v>68</v>
      </c>
      <c r="Q760" s="63" t="s">
        <v>2426</v>
      </c>
      <c r="R760" s="64">
        <v>6510</v>
      </c>
      <c r="S760" s="64" t="s">
        <v>66</v>
      </c>
      <c r="T760" s="59" t="s">
        <v>1470</v>
      </c>
      <c r="U760" s="59" t="s">
        <v>2465</v>
      </c>
      <c r="V760" s="59"/>
      <c r="W760" s="59"/>
    </row>
    <row r="761" spans="1:23" ht="15" customHeight="1" x14ac:dyDescent="0.3">
      <c r="A761" s="56" t="s">
        <v>760</v>
      </c>
      <c r="B761" s="57" t="s">
        <v>66</v>
      </c>
      <c r="C761" s="57" t="s">
        <v>1473</v>
      </c>
      <c r="D761" s="58" t="s">
        <v>1474</v>
      </c>
      <c r="E761" s="59"/>
      <c r="F761" s="60">
        <v>5080040</v>
      </c>
      <c r="G761" s="61" t="s">
        <v>1475</v>
      </c>
      <c r="H761" s="57"/>
      <c r="I761" s="57"/>
      <c r="J761" s="57"/>
      <c r="K761" s="57"/>
      <c r="L761" s="57"/>
      <c r="M761" s="57"/>
      <c r="N761" s="57"/>
      <c r="O761" s="57" t="s">
        <v>1045</v>
      </c>
      <c r="P761" s="57" t="s">
        <v>68</v>
      </c>
      <c r="Q761" s="63" t="s">
        <v>2426</v>
      </c>
      <c r="R761" s="64">
        <v>6510</v>
      </c>
      <c r="S761" s="64" t="s">
        <v>66</v>
      </c>
      <c r="T761" s="59" t="s">
        <v>1473</v>
      </c>
      <c r="U761" s="59" t="s">
        <v>2465</v>
      </c>
      <c r="V761" s="59"/>
      <c r="W761" s="59"/>
    </row>
    <row r="762" spans="1:23" ht="15" customHeight="1" x14ac:dyDescent="0.3">
      <c r="A762" s="56" t="s">
        <v>760</v>
      </c>
      <c r="B762" s="57" t="s">
        <v>66</v>
      </c>
      <c r="C762" s="57" t="s">
        <v>1476</v>
      </c>
      <c r="D762" s="58" t="s">
        <v>1477</v>
      </c>
      <c r="E762" s="59"/>
      <c r="F762" s="60">
        <v>5080050</v>
      </c>
      <c r="G762" s="61" t="s">
        <v>1478</v>
      </c>
      <c r="H762" s="57"/>
      <c r="I762" s="57"/>
      <c r="J762" s="57"/>
      <c r="K762" s="57"/>
      <c r="L762" s="57"/>
      <c r="M762" s="57"/>
      <c r="N762" s="57"/>
      <c r="O762" s="57" t="s">
        <v>1045</v>
      </c>
      <c r="P762" s="57" t="s">
        <v>68</v>
      </c>
      <c r="Q762" s="63" t="s">
        <v>2426</v>
      </c>
      <c r="R762" s="64">
        <v>6510</v>
      </c>
      <c r="S762" s="64" t="s">
        <v>66</v>
      </c>
      <c r="T762" s="59" t="s">
        <v>1476</v>
      </c>
      <c r="U762" s="59" t="s">
        <v>2465</v>
      </c>
      <c r="V762" s="59"/>
      <c r="W762" s="59"/>
    </row>
    <row r="763" spans="1:23" ht="15" customHeight="1" x14ac:dyDescent="0.3">
      <c r="A763" s="56" t="s">
        <v>760</v>
      </c>
      <c r="B763" s="57" t="s">
        <v>66</v>
      </c>
      <c r="C763" s="57" t="s">
        <v>1479</v>
      </c>
      <c r="D763" s="58" t="s">
        <v>1480</v>
      </c>
      <c r="E763" s="59"/>
      <c r="F763" s="60">
        <v>5080060</v>
      </c>
      <c r="G763" s="61" t="s">
        <v>1481</v>
      </c>
      <c r="H763" s="57"/>
      <c r="I763" s="57"/>
      <c r="J763" s="57"/>
      <c r="K763" s="57"/>
      <c r="L763" s="57"/>
      <c r="M763" s="57"/>
      <c r="N763" s="57"/>
      <c r="O763" s="57" t="s">
        <v>1045</v>
      </c>
      <c r="P763" s="57" t="s">
        <v>68</v>
      </c>
      <c r="Q763" s="63" t="s">
        <v>2426</v>
      </c>
      <c r="R763" s="64">
        <v>6510</v>
      </c>
      <c r="S763" s="64" t="s">
        <v>66</v>
      </c>
      <c r="T763" s="59" t="s">
        <v>1479</v>
      </c>
      <c r="U763" s="59" t="s">
        <v>2465</v>
      </c>
      <c r="V763" s="59"/>
      <c r="W763" s="59"/>
    </row>
    <row r="764" spans="1:23" ht="15" customHeight="1" x14ac:dyDescent="0.3">
      <c r="A764" s="56" t="s">
        <v>760</v>
      </c>
      <c r="B764" s="57" t="s">
        <v>66</v>
      </c>
      <c r="C764" s="57" t="s">
        <v>1482</v>
      </c>
      <c r="D764" s="58" t="s">
        <v>1483</v>
      </c>
      <c r="E764" s="59"/>
      <c r="F764" s="60">
        <v>5080070</v>
      </c>
      <c r="G764" s="61" t="s">
        <v>1484</v>
      </c>
      <c r="H764" s="57"/>
      <c r="I764" s="57"/>
      <c r="J764" s="57"/>
      <c r="K764" s="57"/>
      <c r="L764" s="57"/>
      <c r="M764" s="57"/>
      <c r="N764" s="57"/>
      <c r="O764" s="57" t="s">
        <v>1045</v>
      </c>
      <c r="P764" s="57" t="s">
        <v>68</v>
      </c>
      <c r="Q764" s="63" t="s">
        <v>2426</v>
      </c>
      <c r="R764" s="64">
        <v>6510</v>
      </c>
      <c r="S764" s="64" t="s">
        <v>66</v>
      </c>
      <c r="T764" s="59" t="s">
        <v>1482</v>
      </c>
      <c r="U764" s="59" t="s">
        <v>2465</v>
      </c>
      <c r="V764" s="59"/>
      <c r="W764" s="59"/>
    </row>
    <row r="765" spans="1:23" ht="15" customHeight="1" x14ac:dyDescent="0.3">
      <c r="A765" s="56"/>
      <c r="B765" s="57"/>
      <c r="C765" s="57"/>
      <c r="D765" s="58"/>
      <c r="E765" s="59"/>
      <c r="F765" s="60">
        <v>5081004</v>
      </c>
      <c r="G765" s="61" t="s">
        <v>1694</v>
      </c>
      <c r="H765" s="131"/>
      <c r="I765" s="57"/>
      <c r="J765" s="57"/>
      <c r="K765" s="57"/>
      <c r="L765" s="57"/>
      <c r="M765" s="57"/>
      <c r="N765" s="57"/>
      <c r="O765" s="57" t="s">
        <v>1045</v>
      </c>
      <c r="P765" s="62" t="s">
        <v>137</v>
      </c>
      <c r="Q765" s="63" t="s">
        <v>2426</v>
      </c>
      <c r="R765" s="64"/>
      <c r="S765" s="64"/>
      <c r="T765" s="59"/>
      <c r="U765" s="59" t="s">
        <v>2465</v>
      </c>
      <c r="V765" s="59"/>
      <c r="W765" s="59"/>
    </row>
    <row r="766" spans="1:23" ht="15" customHeight="1" x14ac:dyDescent="0.3">
      <c r="A766" s="264"/>
      <c r="B766" s="266"/>
      <c r="C766" s="266"/>
      <c r="D766" s="267"/>
      <c r="E766" s="268"/>
      <c r="F766" s="270">
        <v>5081010</v>
      </c>
      <c r="G766" s="106" t="s">
        <v>2463</v>
      </c>
      <c r="H766" s="266"/>
      <c r="I766" s="266"/>
      <c r="J766" s="266"/>
      <c r="K766" s="266"/>
      <c r="L766" s="272"/>
      <c r="M766" s="266"/>
      <c r="N766" s="266"/>
      <c r="O766" s="62" t="s">
        <v>1045</v>
      </c>
      <c r="P766" s="57" t="s">
        <v>68</v>
      </c>
      <c r="Q766" s="63" t="s">
        <v>2426</v>
      </c>
      <c r="R766" s="138">
        <v>6510</v>
      </c>
      <c r="S766" s="138"/>
      <c r="T766" s="268" t="s">
        <v>2464</v>
      </c>
      <c r="U766" s="285">
        <v>43647</v>
      </c>
      <c r="V766" s="268" t="s">
        <v>2462</v>
      </c>
      <c r="W766" s="268"/>
    </row>
    <row r="767" spans="1:23" ht="15" customHeight="1" x14ac:dyDescent="0.3">
      <c r="A767" s="216"/>
      <c r="B767" s="217"/>
      <c r="C767" s="217"/>
      <c r="D767" s="225"/>
      <c r="E767" s="219"/>
      <c r="F767" s="218">
        <v>5081012</v>
      </c>
      <c r="G767" s="252" t="s">
        <v>2144</v>
      </c>
      <c r="H767" s="217">
        <v>5081012</v>
      </c>
      <c r="I767" s="217" t="s">
        <v>2164</v>
      </c>
      <c r="J767" s="217"/>
      <c r="K767" s="217" t="s">
        <v>2168</v>
      </c>
      <c r="L767" s="217" t="s">
        <v>2182</v>
      </c>
      <c r="M767" s="217" t="s">
        <v>2257</v>
      </c>
      <c r="N767" s="217" t="s">
        <v>2265</v>
      </c>
      <c r="O767" s="217" t="s">
        <v>1045</v>
      </c>
      <c r="P767" s="226" t="s">
        <v>68</v>
      </c>
      <c r="Q767" s="221" t="s">
        <v>2426</v>
      </c>
      <c r="R767" s="222">
        <v>6510</v>
      </c>
      <c r="S767" s="218"/>
      <c r="T767" s="218" t="s">
        <v>1046</v>
      </c>
      <c r="U767" s="218" t="s">
        <v>2472</v>
      </c>
      <c r="V767" s="218"/>
      <c r="W767" s="218"/>
    </row>
    <row r="768" spans="1:23" ht="15" customHeight="1" x14ac:dyDescent="0.3">
      <c r="A768" s="216"/>
      <c r="B768" s="217"/>
      <c r="C768" s="217"/>
      <c r="D768" s="225"/>
      <c r="E768" s="219"/>
      <c r="F768" s="218">
        <v>5081014</v>
      </c>
      <c r="G768" s="252" t="s">
        <v>2145</v>
      </c>
      <c r="H768" s="217">
        <v>5081014</v>
      </c>
      <c r="I768" s="217" t="s">
        <v>2164</v>
      </c>
      <c r="J768" s="217"/>
      <c r="K768" s="217" t="s">
        <v>2169</v>
      </c>
      <c r="L768" s="217" t="s">
        <v>2182</v>
      </c>
      <c r="M768" s="217" t="s">
        <v>2257</v>
      </c>
      <c r="N768" s="217" t="s">
        <v>2265</v>
      </c>
      <c r="O768" s="217" t="s">
        <v>1045</v>
      </c>
      <c r="P768" s="226" t="s">
        <v>68</v>
      </c>
      <c r="Q768" s="221" t="s">
        <v>2426</v>
      </c>
      <c r="R768" s="222">
        <v>6510</v>
      </c>
      <c r="S768" s="218"/>
      <c r="T768" s="218" t="s">
        <v>1061</v>
      </c>
      <c r="U768" s="218" t="s">
        <v>2472</v>
      </c>
      <c r="V768" s="218"/>
      <c r="W768" s="218"/>
    </row>
    <row r="769" spans="1:23" ht="15" customHeight="1" x14ac:dyDescent="0.3">
      <c r="A769" s="216"/>
      <c r="B769" s="217"/>
      <c r="C769" s="217"/>
      <c r="D769" s="225"/>
      <c r="E769" s="219"/>
      <c r="F769" s="218">
        <v>5081016</v>
      </c>
      <c r="G769" s="252" t="s">
        <v>2146</v>
      </c>
      <c r="H769" s="217">
        <v>5081016</v>
      </c>
      <c r="I769" s="217" t="s">
        <v>2164</v>
      </c>
      <c r="J769" s="217"/>
      <c r="K769" s="217" t="s">
        <v>2170</v>
      </c>
      <c r="L769" s="217" t="s">
        <v>2182</v>
      </c>
      <c r="M769" s="217" t="s">
        <v>2257</v>
      </c>
      <c r="N769" s="217" t="s">
        <v>2265</v>
      </c>
      <c r="O769" s="217" t="s">
        <v>1045</v>
      </c>
      <c r="P769" s="226" t="s">
        <v>68</v>
      </c>
      <c r="Q769" s="221" t="s">
        <v>2426</v>
      </c>
      <c r="R769" s="222">
        <v>6510</v>
      </c>
      <c r="S769" s="218"/>
      <c r="T769" s="218" t="s">
        <v>1047</v>
      </c>
      <c r="U769" s="218" t="s">
        <v>2472</v>
      </c>
      <c r="V769" s="218"/>
      <c r="W769" s="218"/>
    </row>
    <row r="770" spans="1:23" ht="15" customHeight="1" x14ac:dyDescent="0.3">
      <c r="A770" s="216"/>
      <c r="B770" s="217"/>
      <c r="C770" s="217"/>
      <c r="D770" s="225"/>
      <c r="E770" s="219"/>
      <c r="F770" s="218">
        <v>5081018</v>
      </c>
      <c r="G770" s="252" t="s">
        <v>2147</v>
      </c>
      <c r="H770" s="217">
        <v>5081018</v>
      </c>
      <c r="I770" s="217" t="s">
        <v>2164</v>
      </c>
      <c r="J770" s="217"/>
      <c r="K770" s="217" t="s">
        <v>2171</v>
      </c>
      <c r="L770" s="217" t="s">
        <v>2182</v>
      </c>
      <c r="M770" s="217" t="s">
        <v>2257</v>
      </c>
      <c r="N770" s="217" t="s">
        <v>2265</v>
      </c>
      <c r="O770" s="217" t="s">
        <v>1045</v>
      </c>
      <c r="P770" s="226" t="s">
        <v>68</v>
      </c>
      <c r="Q770" s="221" t="s">
        <v>2426</v>
      </c>
      <c r="R770" s="222">
        <v>6510</v>
      </c>
      <c r="S770" s="218"/>
      <c r="T770" s="218" t="s">
        <v>1078</v>
      </c>
      <c r="U770" s="218" t="s">
        <v>2472</v>
      </c>
      <c r="V770" s="218"/>
      <c r="W770" s="218"/>
    </row>
    <row r="771" spans="1:23" ht="15" customHeight="1" x14ac:dyDescent="0.3">
      <c r="A771" s="216"/>
      <c r="B771" s="217"/>
      <c r="C771" s="217"/>
      <c r="D771" s="225"/>
      <c r="E771" s="219"/>
      <c r="F771" s="218">
        <v>5081019</v>
      </c>
      <c r="G771" s="252" t="s">
        <v>2148</v>
      </c>
      <c r="H771" s="217">
        <v>5081019</v>
      </c>
      <c r="I771" s="217" t="s">
        <v>2164</v>
      </c>
      <c r="J771" s="217"/>
      <c r="K771" s="217" t="s">
        <v>2172</v>
      </c>
      <c r="L771" s="217" t="s">
        <v>2182</v>
      </c>
      <c r="M771" s="217" t="s">
        <v>2257</v>
      </c>
      <c r="N771" s="217" t="s">
        <v>2265</v>
      </c>
      <c r="O771" s="217" t="s">
        <v>1045</v>
      </c>
      <c r="P771" s="226" t="s">
        <v>68</v>
      </c>
      <c r="Q771" s="221" t="s">
        <v>2426</v>
      </c>
      <c r="R771" s="222">
        <v>6510</v>
      </c>
      <c r="S771" s="218"/>
      <c r="T771" s="218" t="s">
        <v>1070</v>
      </c>
      <c r="U771" s="218" t="s">
        <v>2472</v>
      </c>
      <c r="V771" s="218"/>
      <c r="W771" s="218"/>
    </row>
    <row r="772" spans="1:23" ht="15" customHeight="1" x14ac:dyDescent="0.3">
      <c r="A772" s="216" t="s">
        <v>760</v>
      </c>
      <c r="B772" s="217" t="s">
        <v>66</v>
      </c>
      <c r="C772" s="217" t="s">
        <v>1485</v>
      </c>
      <c r="D772" s="225" t="s">
        <v>1486</v>
      </c>
      <c r="E772" s="219"/>
      <c r="F772" s="218">
        <v>5081020</v>
      </c>
      <c r="G772" s="252" t="s">
        <v>1487</v>
      </c>
      <c r="H772" s="217">
        <v>5081020</v>
      </c>
      <c r="I772" s="217"/>
      <c r="J772" s="217"/>
      <c r="K772" s="217" t="s">
        <v>2173</v>
      </c>
      <c r="L772" s="217"/>
      <c r="M772" s="217" t="s">
        <v>2257</v>
      </c>
      <c r="N772" s="217" t="s">
        <v>2265</v>
      </c>
      <c r="O772" s="217" t="s">
        <v>1045</v>
      </c>
      <c r="P772" s="226" t="s">
        <v>68</v>
      </c>
      <c r="Q772" s="221" t="s">
        <v>2426</v>
      </c>
      <c r="R772" s="222">
        <v>6510</v>
      </c>
      <c r="S772" s="218" t="s">
        <v>66</v>
      </c>
      <c r="T772" s="218" t="s">
        <v>1485</v>
      </c>
      <c r="U772" s="218" t="s">
        <v>2465</v>
      </c>
      <c r="V772" s="218"/>
      <c r="W772" s="218"/>
    </row>
    <row r="773" spans="1:23" ht="15" customHeight="1" x14ac:dyDescent="0.3">
      <c r="A773" s="216" t="s">
        <v>760</v>
      </c>
      <c r="B773" s="217" t="s">
        <v>66</v>
      </c>
      <c r="C773" s="217" t="s">
        <v>1488</v>
      </c>
      <c r="D773" s="225" t="s">
        <v>1489</v>
      </c>
      <c r="E773" s="219"/>
      <c r="F773" s="218">
        <v>5081030</v>
      </c>
      <c r="G773" s="252" t="s">
        <v>1490</v>
      </c>
      <c r="H773" s="217">
        <v>5081030</v>
      </c>
      <c r="I773" s="217"/>
      <c r="J773" s="217"/>
      <c r="K773" s="217" t="s">
        <v>2174</v>
      </c>
      <c r="L773" s="217"/>
      <c r="M773" s="217" t="s">
        <v>2257</v>
      </c>
      <c r="N773" s="217" t="s">
        <v>2265</v>
      </c>
      <c r="O773" s="217" t="s">
        <v>1045</v>
      </c>
      <c r="P773" s="226" t="s">
        <v>68</v>
      </c>
      <c r="Q773" s="221" t="s">
        <v>2426</v>
      </c>
      <c r="R773" s="222">
        <v>6510</v>
      </c>
      <c r="S773" s="218" t="s">
        <v>66</v>
      </c>
      <c r="T773" s="218" t="s">
        <v>1488</v>
      </c>
      <c r="U773" s="218" t="s">
        <v>2465</v>
      </c>
      <c r="V773" s="218"/>
      <c r="W773" s="218"/>
    </row>
    <row r="774" spans="1:23" ht="15" customHeight="1" x14ac:dyDescent="0.3">
      <c r="A774" s="216" t="s">
        <v>760</v>
      </c>
      <c r="B774" s="217" t="s">
        <v>66</v>
      </c>
      <c r="C774" s="217" t="s">
        <v>1150</v>
      </c>
      <c r="D774" s="225" t="s">
        <v>1491</v>
      </c>
      <c r="E774" s="219"/>
      <c r="F774" s="219">
        <v>5081040</v>
      </c>
      <c r="G774" s="220" t="s">
        <v>1492</v>
      </c>
      <c r="H774" s="253">
        <v>5081040</v>
      </c>
      <c r="I774" s="217"/>
      <c r="J774" s="217"/>
      <c r="K774" s="217" t="s">
        <v>2154</v>
      </c>
      <c r="L774" s="217"/>
      <c r="M774" s="217" t="s">
        <v>2257</v>
      </c>
      <c r="N774" s="217" t="s">
        <v>2265</v>
      </c>
      <c r="O774" s="217" t="s">
        <v>1045</v>
      </c>
      <c r="P774" s="217" t="s">
        <v>68</v>
      </c>
      <c r="Q774" s="221" t="s">
        <v>2426</v>
      </c>
      <c r="R774" s="222">
        <v>6510</v>
      </c>
      <c r="S774" s="222" t="s">
        <v>66</v>
      </c>
      <c r="T774" s="218" t="s">
        <v>1150</v>
      </c>
      <c r="U774" s="218" t="s">
        <v>2465</v>
      </c>
      <c r="V774" s="218"/>
      <c r="W774" s="218"/>
    </row>
    <row r="775" spans="1:23" ht="15" customHeight="1" x14ac:dyDescent="0.3">
      <c r="A775" s="216" t="s">
        <v>760</v>
      </c>
      <c r="B775" s="217" t="s">
        <v>66</v>
      </c>
      <c r="C775" s="217" t="s">
        <v>1493</v>
      </c>
      <c r="D775" s="225" t="s">
        <v>1494</v>
      </c>
      <c r="E775" s="219"/>
      <c r="F775" s="218">
        <v>5081050</v>
      </c>
      <c r="G775" s="252" t="s">
        <v>1495</v>
      </c>
      <c r="H775" s="217">
        <v>5081050</v>
      </c>
      <c r="I775" s="217"/>
      <c r="J775" s="217"/>
      <c r="K775" s="217" t="s">
        <v>2175</v>
      </c>
      <c r="L775" s="217"/>
      <c r="M775" s="217" t="s">
        <v>2257</v>
      </c>
      <c r="N775" s="217" t="s">
        <v>2265</v>
      </c>
      <c r="O775" s="217" t="s">
        <v>1045</v>
      </c>
      <c r="P775" s="226" t="s">
        <v>68</v>
      </c>
      <c r="Q775" s="221" t="s">
        <v>2426</v>
      </c>
      <c r="R775" s="222">
        <v>6510</v>
      </c>
      <c r="S775" s="218" t="s">
        <v>66</v>
      </c>
      <c r="T775" s="218" t="s">
        <v>1493</v>
      </c>
      <c r="U775" s="218" t="s">
        <v>2465</v>
      </c>
      <c r="V775" s="218"/>
      <c r="W775" s="218"/>
    </row>
    <row r="776" spans="1:23" ht="15" customHeight="1" x14ac:dyDescent="0.3">
      <c r="A776" s="216" t="s">
        <v>760</v>
      </c>
      <c r="B776" s="217" t="s">
        <v>66</v>
      </c>
      <c r="C776" s="217" t="s">
        <v>1496</v>
      </c>
      <c r="D776" s="225" t="s">
        <v>1497</v>
      </c>
      <c r="E776" s="219"/>
      <c r="F776" s="218">
        <v>5081060</v>
      </c>
      <c r="G776" s="252" t="s">
        <v>1498</v>
      </c>
      <c r="H776" s="217">
        <v>5081060</v>
      </c>
      <c r="I776" s="217"/>
      <c r="J776" s="217"/>
      <c r="K776" s="217" t="s">
        <v>2176</v>
      </c>
      <c r="L776" s="217"/>
      <c r="M776" s="217" t="s">
        <v>2257</v>
      </c>
      <c r="N776" s="217" t="s">
        <v>2265</v>
      </c>
      <c r="O776" s="217" t="s">
        <v>1045</v>
      </c>
      <c r="P776" s="226" t="s">
        <v>68</v>
      </c>
      <c r="Q776" s="221" t="s">
        <v>2426</v>
      </c>
      <c r="R776" s="222">
        <v>6510</v>
      </c>
      <c r="S776" s="218" t="s">
        <v>66</v>
      </c>
      <c r="T776" s="218" t="s">
        <v>1496</v>
      </c>
      <c r="U776" s="218" t="s">
        <v>2465</v>
      </c>
      <c r="V776" s="218"/>
      <c r="W776" s="218"/>
    </row>
    <row r="777" spans="1:23" ht="15" customHeight="1" x14ac:dyDescent="0.3">
      <c r="A777" s="216" t="s">
        <v>760</v>
      </c>
      <c r="B777" s="217" t="s">
        <v>66</v>
      </c>
      <c r="C777" s="217" t="s">
        <v>1496</v>
      </c>
      <c r="D777" s="225" t="s">
        <v>66</v>
      </c>
      <c r="E777" s="219"/>
      <c r="F777" s="218">
        <v>5081062</v>
      </c>
      <c r="G777" s="252" t="s">
        <v>1499</v>
      </c>
      <c r="H777" s="217">
        <v>5081062</v>
      </c>
      <c r="I777" s="217"/>
      <c r="J777" s="217"/>
      <c r="K777" s="217" t="s">
        <v>2177</v>
      </c>
      <c r="L777" s="217"/>
      <c r="M777" s="217" t="s">
        <v>2257</v>
      </c>
      <c r="N777" s="217" t="s">
        <v>2265</v>
      </c>
      <c r="O777" s="217" t="s">
        <v>1045</v>
      </c>
      <c r="P777" s="226" t="s">
        <v>68</v>
      </c>
      <c r="Q777" s="221" t="s">
        <v>2426</v>
      </c>
      <c r="R777" s="222">
        <v>6510</v>
      </c>
      <c r="S777" s="218" t="s">
        <v>66</v>
      </c>
      <c r="T777" s="218" t="s">
        <v>1496</v>
      </c>
      <c r="U777" s="218" t="s">
        <v>2465</v>
      </c>
      <c r="V777" s="218"/>
      <c r="W777" s="218"/>
    </row>
    <row r="778" spans="1:23" ht="15" customHeight="1" x14ac:dyDescent="0.3">
      <c r="A778" s="216" t="s">
        <v>760</v>
      </c>
      <c r="B778" s="217" t="s">
        <v>66</v>
      </c>
      <c r="C778" s="217" t="s">
        <v>1500</v>
      </c>
      <c r="D778" s="228" t="s">
        <v>1501</v>
      </c>
      <c r="E778" s="218"/>
      <c r="F778" s="219">
        <v>5081070</v>
      </c>
      <c r="G778" s="220" t="s">
        <v>1502</v>
      </c>
      <c r="H778" s="253">
        <v>5081070</v>
      </c>
      <c r="I778" s="217"/>
      <c r="J778" s="217"/>
      <c r="K778" s="217" t="s">
        <v>2178</v>
      </c>
      <c r="L778" s="217"/>
      <c r="M778" s="217" t="s">
        <v>2257</v>
      </c>
      <c r="N778" s="217" t="s">
        <v>2265</v>
      </c>
      <c r="O778" s="217" t="s">
        <v>1045</v>
      </c>
      <c r="P778" s="217" t="s">
        <v>68</v>
      </c>
      <c r="Q778" s="221" t="s">
        <v>2426</v>
      </c>
      <c r="R778" s="222">
        <v>6510</v>
      </c>
      <c r="S778" s="222" t="s">
        <v>66</v>
      </c>
      <c r="T778" s="218" t="s">
        <v>1500</v>
      </c>
      <c r="U778" s="218" t="s">
        <v>2465</v>
      </c>
      <c r="V778" s="218"/>
      <c r="W778" s="218"/>
    </row>
    <row r="779" spans="1:23" ht="15" customHeight="1" x14ac:dyDescent="0.3">
      <c r="A779" s="216" t="s">
        <v>760</v>
      </c>
      <c r="B779" s="217" t="s">
        <v>66</v>
      </c>
      <c r="C779" s="217" t="s">
        <v>1500</v>
      </c>
      <c r="D779" s="225" t="s">
        <v>66</v>
      </c>
      <c r="E779" s="219"/>
      <c r="F779" s="218">
        <v>5081072</v>
      </c>
      <c r="G779" s="252" t="s">
        <v>1503</v>
      </c>
      <c r="H779" s="217">
        <v>5081072</v>
      </c>
      <c r="I779" s="217"/>
      <c r="J779" s="217"/>
      <c r="K779" s="217" t="s">
        <v>2179</v>
      </c>
      <c r="L779" s="217"/>
      <c r="M779" s="217" t="s">
        <v>2257</v>
      </c>
      <c r="N779" s="217" t="s">
        <v>2265</v>
      </c>
      <c r="O779" s="217" t="s">
        <v>1045</v>
      </c>
      <c r="P779" s="226" t="s">
        <v>68</v>
      </c>
      <c r="Q779" s="221" t="s">
        <v>2426</v>
      </c>
      <c r="R779" s="222">
        <v>6510</v>
      </c>
      <c r="S779" s="218" t="s">
        <v>66</v>
      </c>
      <c r="T779" s="218" t="s">
        <v>1500</v>
      </c>
      <c r="U779" s="218" t="s">
        <v>2465</v>
      </c>
      <c r="V779" s="218"/>
      <c r="W779" s="218"/>
    </row>
    <row r="780" spans="1:23" ht="15" customHeight="1" x14ac:dyDescent="0.3">
      <c r="A780" s="216" t="s">
        <v>760</v>
      </c>
      <c r="B780" s="217" t="s">
        <v>66</v>
      </c>
      <c r="C780" s="217" t="s">
        <v>1500</v>
      </c>
      <c r="D780" s="225" t="s">
        <v>66</v>
      </c>
      <c r="E780" s="219"/>
      <c r="F780" s="218">
        <v>5081074</v>
      </c>
      <c r="G780" s="252" t="s">
        <v>1504</v>
      </c>
      <c r="H780" s="217">
        <v>5081074</v>
      </c>
      <c r="I780" s="217"/>
      <c r="J780" s="217"/>
      <c r="K780" s="217" t="s">
        <v>2180</v>
      </c>
      <c r="L780" s="217"/>
      <c r="M780" s="217" t="s">
        <v>2257</v>
      </c>
      <c r="N780" s="217" t="s">
        <v>2265</v>
      </c>
      <c r="O780" s="217" t="s">
        <v>1045</v>
      </c>
      <c r="P780" s="226" t="s">
        <v>68</v>
      </c>
      <c r="Q780" s="221" t="s">
        <v>2426</v>
      </c>
      <c r="R780" s="222">
        <v>6510</v>
      </c>
      <c r="S780" s="218" t="s">
        <v>66</v>
      </c>
      <c r="T780" s="218" t="s">
        <v>1500</v>
      </c>
      <c r="U780" s="218" t="s">
        <v>2465</v>
      </c>
      <c r="V780" s="218"/>
      <c r="W780" s="218"/>
    </row>
    <row r="781" spans="1:23" ht="15" customHeight="1" x14ac:dyDescent="0.3">
      <c r="A781" s="216" t="s">
        <v>760</v>
      </c>
      <c r="B781" s="217" t="s">
        <v>66</v>
      </c>
      <c r="C781" s="217" t="s">
        <v>1505</v>
      </c>
      <c r="D781" s="225" t="s">
        <v>1506</v>
      </c>
      <c r="E781" s="219"/>
      <c r="F781" s="218">
        <v>5081080</v>
      </c>
      <c r="G781" s="252" t="s">
        <v>1507</v>
      </c>
      <c r="H781" s="217">
        <v>5081080</v>
      </c>
      <c r="I781" s="217"/>
      <c r="J781" s="217"/>
      <c r="K781" s="217" t="s">
        <v>2181</v>
      </c>
      <c r="L781" s="217"/>
      <c r="M781" s="217" t="s">
        <v>2257</v>
      </c>
      <c r="N781" s="217" t="s">
        <v>2265</v>
      </c>
      <c r="O781" s="217" t="s">
        <v>1045</v>
      </c>
      <c r="P781" s="226" t="s">
        <v>68</v>
      </c>
      <c r="Q781" s="221" t="s">
        <v>2426</v>
      </c>
      <c r="R781" s="222">
        <v>6510</v>
      </c>
      <c r="S781" s="218" t="s">
        <v>66</v>
      </c>
      <c r="T781" s="218" t="s">
        <v>1505</v>
      </c>
      <c r="U781" s="218" t="s">
        <v>2465</v>
      </c>
      <c r="V781" s="218"/>
      <c r="W781" s="218"/>
    </row>
    <row r="782" spans="1:23" ht="15" customHeight="1" x14ac:dyDescent="0.3">
      <c r="A782" s="56" t="s">
        <v>760</v>
      </c>
      <c r="B782" s="57" t="s">
        <v>66</v>
      </c>
      <c r="C782" s="57" t="s">
        <v>1508</v>
      </c>
      <c r="D782" s="58" t="s">
        <v>1509</v>
      </c>
      <c r="E782" s="59"/>
      <c r="F782" s="60">
        <v>5081090</v>
      </c>
      <c r="G782" s="61" t="s">
        <v>1510</v>
      </c>
      <c r="H782" s="57"/>
      <c r="I782" s="57"/>
      <c r="J782" s="57"/>
      <c r="K782" s="57"/>
      <c r="L782" s="57"/>
      <c r="M782" s="57"/>
      <c r="N782" s="57"/>
      <c r="O782" s="57" t="s">
        <v>1045</v>
      </c>
      <c r="P782" s="57" t="s">
        <v>68</v>
      </c>
      <c r="Q782" s="63" t="s">
        <v>2426</v>
      </c>
      <c r="R782" s="64">
        <v>6510</v>
      </c>
      <c r="S782" s="64" t="s">
        <v>66</v>
      </c>
      <c r="T782" s="59" t="s">
        <v>1508</v>
      </c>
      <c r="U782" s="59" t="s">
        <v>2465</v>
      </c>
      <c r="V782" s="59"/>
      <c r="W782" s="59"/>
    </row>
    <row r="783" spans="1:23" ht="15" customHeight="1" x14ac:dyDescent="0.3">
      <c r="A783" s="56" t="s">
        <v>760</v>
      </c>
      <c r="B783" s="57" t="s">
        <v>66</v>
      </c>
      <c r="C783" s="57" t="s">
        <v>1511</v>
      </c>
      <c r="D783" s="58" t="s">
        <v>1512</v>
      </c>
      <c r="E783" s="59"/>
      <c r="F783" s="60">
        <v>5081100</v>
      </c>
      <c r="G783" s="61" t="s">
        <v>1513</v>
      </c>
      <c r="H783" s="57"/>
      <c r="I783" s="57"/>
      <c r="J783" s="57"/>
      <c r="K783" s="57"/>
      <c r="L783" s="57"/>
      <c r="M783" s="57"/>
      <c r="N783" s="57"/>
      <c r="O783" s="57" t="s">
        <v>1045</v>
      </c>
      <c r="P783" s="57" t="s">
        <v>68</v>
      </c>
      <c r="Q783" s="63" t="s">
        <v>2426</v>
      </c>
      <c r="R783" s="64">
        <v>6510</v>
      </c>
      <c r="S783" s="64" t="s">
        <v>66</v>
      </c>
      <c r="T783" s="59" t="s">
        <v>1511</v>
      </c>
      <c r="U783" s="59" t="s">
        <v>2465</v>
      </c>
      <c r="V783" s="59"/>
      <c r="W783" s="59"/>
    </row>
    <row r="784" spans="1:23" ht="15" customHeight="1" x14ac:dyDescent="0.3">
      <c r="A784" s="56" t="s">
        <v>760</v>
      </c>
      <c r="B784" s="57" t="s">
        <v>66</v>
      </c>
      <c r="C784" s="57" t="s">
        <v>1511</v>
      </c>
      <c r="D784" s="58" t="s">
        <v>66</v>
      </c>
      <c r="E784" s="59"/>
      <c r="F784" s="60">
        <v>5081102</v>
      </c>
      <c r="G784" s="61" t="s">
        <v>1514</v>
      </c>
      <c r="H784" s="57"/>
      <c r="I784" s="57"/>
      <c r="J784" s="57"/>
      <c r="K784" s="57"/>
      <c r="L784" s="57"/>
      <c r="M784" s="57"/>
      <c r="N784" s="57"/>
      <c r="O784" s="57" t="s">
        <v>1045</v>
      </c>
      <c r="P784" s="57" t="s">
        <v>68</v>
      </c>
      <c r="Q784" s="63" t="s">
        <v>2426</v>
      </c>
      <c r="R784" s="64">
        <v>6510</v>
      </c>
      <c r="S784" s="64" t="s">
        <v>66</v>
      </c>
      <c r="T784" s="59" t="s">
        <v>1511</v>
      </c>
      <c r="U784" s="59" t="s">
        <v>2465</v>
      </c>
      <c r="V784" s="59"/>
      <c r="W784" s="59"/>
    </row>
    <row r="785" spans="1:23" ht="15" customHeight="1" x14ac:dyDescent="0.3">
      <c r="A785" s="56" t="s">
        <v>760</v>
      </c>
      <c r="B785" s="57" t="s">
        <v>66</v>
      </c>
      <c r="C785" s="57" t="s">
        <v>1511</v>
      </c>
      <c r="D785" s="58" t="s">
        <v>66</v>
      </c>
      <c r="E785" s="59"/>
      <c r="F785" s="60">
        <v>5081103</v>
      </c>
      <c r="G785" s="61" t="s">
        <v>1515</v>
      </c>
      <c r="H785" s="57"/>
      <c r="I785" s="57"/>
      <c r="J785" s="57"/>
      <c r="K785" s="57"/>
      <c r="L785" s="57"/>
      <c r="M785" s="57"/>
      <c r="N785" s="57"/>
      <c r="O785" s="57" t="s">
        <v>1045</v>
      </c>
      <c r="P785" s="57" t="s">
        <v>68</v>
      </c>
      <c r="Q785" s="63" t="s">
        <v>2426</v>
      </c>
      <c r="R785" s="64">
        <v>6510</v>
      </c>
      <c r="S785" s="64" t="s">
        <v>66</v>
      </c>
      <c r="T785" s="59" t="s">
        <v>1511</v>
      </c>
      <c r="U785" s="59" t="s">
        <v>2465</v>
      </c>
      <c r="V785" s="59"/>
      <c r="W785" s="59"/>
    </row>
    <row r="786" spans="1:23" ht="15" customHeight="1" x14ac:dyDescent="0.3">
      <c r="A786" s="56" t="s">
        <v>760</v>
      </c>
      <c r="B786" s="57" t="s">
        <v>66</v>
      </c>
      <c r="C786" s="57" t="s">
        <v>1516</v>
      </c>
      <c r="D786" s="58" t="s">
        <v>1517</v>
      </c>
      <c r="E786" s="59"/>
      <c r="F786" s="60">
        <v>5081110</v>
      </c>
      <c r="G786" s="61" t="s">
        <v>1518</v>
      </c>
      <c r="H786" s="57"/>
      <c r="I786" s="57"/>
      <c r="J786" s="57"/>
      <c r="K786" s="57"/>
      <c r="L786" s="57"/>
      <c r="M786" s="57"/>
      <c r="N786" s="57"/>
      <c r="O786" s="57" t="s">
        <v>1045</v>
      </c>
      <c r="P786" s="57" t="s">
        <v>68</v>
      </c>
      <c r="Q786" s="63" t="s">
        <v>2426</v>
      </c>
      <c r="R786" s="64">
        <v>6510</v>
      </c>
      <c r="S786" s="64" t="s">
        <v>66</v>
      </c>
      <c r="T786" s="59" t="s">
        <v>1516</v>
      </c>
      <c r="U786" s="59" t="s">
        <v>2465</v>
      </c>
      <c r="V786" s="59"/>
      <c r="W786" s="59"/>
    </row>
    <row r="787" spans="1:23" ht="15" customHeight="1" x14ac:dyDescent="0.3">
      <c r="A787" s="56" t="s">
        <v>760</v>
      </c>
      <c r="B787" s="57" t="s">
        <v>66</v>
      </c>
      <c r="C787" s="57" t="s">
        <v>1516</v>
      </c>
      <c r="D787" s="58" t="s">
        <v>66</v>
      </c>
      <c r="E787" s="59"/>
      <c r="F787" s="60">
        <v>5081112</v>
      </c>
      <c r="G787" s="61" t="s">
        <v>1519</v>
      </c>
      <c r="H787" s="57"/>
      <c r="I787" s="57"/>
      <c r="J787" s="57"/>
      <c r="K787" s="57"/>
      <c r="L787" s="57"/>
      <c r="M787" s="57"/>
      <c r="N787" s="57"/>
      <c r="O787" s="57" t="s">
        <v>1045</v>
      </c>
      <c r="P787" s="57" t="s">
        <v>68</v>
      </c>
      <c r="Q787" s="63" t="s">
        <v>2426</v>
      </c>
      <c r="R787" s="64">
        <v>6510</v>
      </c>
      <c r="S787" s="64" t="s">
        <v>66</v>
      </c>
      <c r="T787" s="59" t="s">
        <v>1516</v>
      </c>
      <c r="U787" s="59" t="s">
        <v>2465</v>
      </c>
      <c r="V787" s="59"/>
      <c r="W787" s="59"/>
    </row>
    <row r="788" spans="1:23" ht="15" customHeight="1" x14ac:dyDescent="0.3">
      <c r="A788" s="56" t="s">
        <v>760</v>
      </c>
      <c r="B788" s="57" t="s">
        <v>66</v>
      </c>
      <c r="C788" s="57" t="s">
        <v>1516</v>
      </c>
      <c r="D788" s="58" t="s">
        <v>66</v>
      </c>
      <c r="E788" s="59"/>
      <c r="F788" s="60">
        <v>5081114</v>
      </c>
      <c r="G788" s="61" t="s">
        <v>1520</v>
      </c>
      <c r="H788" s="57"/>
      <c r="I788" s="57"/>
      <c r="J788" s="57"/>
      <c r="K788" s="57"/>
      <c r="L788" s="57"/>
      <c r="M788" s="57"/>
      <c r="N788" s="57"/>
      <c r="O788" s="57" t="s">
        <v>1045</v>
      </c>
      <c r="P788" s="57" t="s">
        <v>68</v>
      </c>
      <c r="Q788" s="63" t="s">
        <v>2426</v>
      </c>
      <c r="R788" s="64">
        <v>6510</v>
      </c>
      <c r="S788" s="64" t="s">
        <v>66</v>
      </c>
      <c r="T788" s="59" t="s">
        <v>1516</v>
      </c>
      <c r="U788" s="59" t="s">
        <v>2465</v>
      </c>
      <c r="V788" s="59"/>
      <c r="W788" s="59"/>
    </row>
    <row r="789" spans="1:23" ht="15" customHeight="1" x14ac:dyDescent="0.3">
      <c r="A789" s="103"/>
      <c r="B789" s="62"/>
      <c r="C789" s="62"/>
      <c r="D789" s="104"/>
      <c r="E789" s="105"/>
      <c r="F789" s="105">
        <v>5081115</v>
      </c>
      <c r="G789" s="106" t="s">
        <v>2371</v>
      </c>
      <c r="H789" s="62"/>
      <c r="I789" s="62"/>
      <c r="J789" s="62"/>
      <c r="K789" s="62"/>
      <c r="L789" s="107"/>
      <c r="M789" s="62"/>
      <c r="N789" s="62"/>
      <c r="O789" s="62" t="s">
        <v>1045</v>
      </c>
      <c r="P789" s="62" t="s">
        <v>68</v>
      </c>
      <c r="Q789" s="63" t="s">
        <v>2426</v>
      </c>
      <c r="R789" s="105">
        <v>6510</v>
      </c>
      <c r="S789" s="138"/>
      <c r="T789" s="105" t="s">
        <v>1516</v>
      </c>
      <c r="U789" s="285">
        <v>44378</v>
      </c>
      <c r="V789" s="105"/>
      <c r="W789" s="105"/>
    </row>
    <row r="790" spans="1:23" x14ac:dyDescent="0.3">
      <c r="A790" s="56" t="s">
        <v>760</v>
      </c>
      <c r="B790" s="57" t="s">
        <v>66</v>
      </c>
      <c r="C790" s="57" t="s">
        <v>1516</v>
      </c>
      <c r="D790" s="58" t="s">
        <v>66</v>
      </c>
      <c r="E790" s="59"/>
      <c r="F790" s="60">
        <v>5081116</v>
      </c>
      <c r="G790" s="61" t="s">
        <v>1521</v>
      </c>
      <c r="H790" s="57"/>
      <c r="I790" s="57"/>
      <c r="J790" s="57"/>
      <c r="K790" s="57"/>
      <c r="L790" s="57"/>
      <c r="M790" s="57"/>
      <c r="N790" s="57"/>
      <c r="O790" s="57" t="s">
        <v>1045</v>
      </c>
      <c r="P790" s="57" t="s">
        <v>68</v>
      </c>
      <c r="Q790" s="63" t="s">
        <v>2426</v>
      </c>
      <c r="R790" s="64">
        <v>6510</v>
      </c>
      <c r="S790" s="64" t="s">
        <v>66</v>
      </c>
      <c r="T790" s="59" t="s">
        <v>1516</v>
      </c>
      <c r="U790" s="59" t="s">
        <v>2465</v>
      </c>
      <c r="V790" s="59"/>
      <c r="W790" s="59"/>
    </row>
    <row r="791" spans="1:23" ht="15" customHeight="1" x14ac:dyDescent="0.3">
      <c r="A791" s="56" t="s">
        <v>760</v>
      </c>
      <c r="B791" s="57" t="s">
        <v>66</v>
      </c>
      <c r="C791" s="57" t="s">
        <v>1522</v>
      </c>
      <c r="D791" s="58" t="s">
        <v>1523</v>
      </c>
      <c r="E791" s="59"/>
      <c r="F791" s="60">
        <v>5081120</v>
      </c>
      <c r="G791" s="61" t="s">
        <v>1524</v>
      </c>
      <c r="H791" s="57"/>
      <c r="I791" s="57"/>
      <c r="J791" s="57"/>
      <c r="K791" s="57"/>
      <c r="L791" s="57"/>
      <c r="M791" s="57"/>
      <c r="N791" s="57"/>
      <c r="O791" s="57" t="s">
        <v>1045</v>
      </c>
      <c r="P791" s="57" t="s">
        <v>68</v>
      </c>
      <c r="Q791" s="63" t="s">
        <v>2426</v>
      </c>
      <c r="R791" s="64">
        <v>6510</v>
      </c>
      <c r="S791" s="64" t="s">
        <v>66</v>
      </c>
      <c r="T791" s="59" t="s">
        <v>1522</v>
      </c>
      <c r="U791" s="59" t="s">
        <v>2465</v>
      </c>
      <c r="V791" s="59"/>
      <c r="W791" s="59"/>
    </row>
    <row r="792" spans="1:23" ht="15" customHeight="1" x14ac:dyDescent="0.3">
      <c r="A792" s="56" t="s">
        <v>760</v>
      </c>
      <c r="B792" s="57" t="s">
        <v>66</v>
      </c>
      <c r="C792" s="57" t="s">
        <v>1525</v>
      </c>
      <c r="D792" s="58" t="s">
        <v>1526</v>
      </c>
      <c r="E792" s="59"/>
      <c r="F792" s="60">
        <v>5081130</v>
      </c>
      <c r="G792" s="61" t="s">
        <v>1527</v>
      </c>
      <c r="H792" s="57"/>
      <c r="I792" s="57"/>
      <c r="J792" s="57"/>
      <c r="K792" s="57"/>
      <c r="L792" s="57"/>
      <c r="M792" s="57"/>
      <c r="N792" s="57"/>
      <c r="O792" s="57" t="s">
        <v>1045</v>
      </c>
      <c r="P792" s="57" t="s">
        <v>68</v>
      </c>
      <c r="Q792" s="63" t="s">
        <v>2426</v>
      </c>
      <c r="R792" s="64">
        <v>6510</v>
      </c>
      <c r="S792" s="64" t="s">
        <v>66</v>
      </c>
      <c r="T792" s="59" t="s">
        <v>1525</v>
      </c>
      <c r="U792" s="59" t="s">
        <v>2465</v>
      </c>
      <c r="V792" s="59"/>
      <c r="W792" s="59"/>
    </row>
    <row r="793" spans="1:23" ht="15" customHeight="1" x14ac:dyDescent="0.3">
      <c r="A793" s="56" t="s">
        <v>760</v>
      </c>
      <c r="B793" s="57" t="s">
        <v>66</v>
      </c>
      <c r="C793" s="57" t="s">
        <v>1528</v>
      </c>
      <c r="D793" s="58" t="s">
        <v>1529</v>
      </c>
      <c r="E793" s="59"/>
      <c r="F793" s="60">
        <v>5081140</v>
      </c>
      <c r="G793" s="61" t="s">
        <v>1530</v>
      </c>
      <c r="H793" s="57"/>
      <c r="I793" s="57"/>
      <c r="J793" s="57"/>
      <c r="K793" s="57"/>
      <c r="L793" s="57"/>
      <c r="M793" s="57"/>
      <c r="N793" s="57"/>
      <c r="O793" s="57" t="s">
        <v>1045</v>
      </c>
      <c r="P793" s="57" t="s">
        <v>68</v>
      </c>
      <c r="Q793" s="63" t="s">
        <v>2426</v>
      </c>
      <c r="R793" s="64">
        <v>6510</v>
      </c>
      <c r="S793" s="64" t="s">
        <v>66</v>
      </c>
      <c r="T793" s="59" t="s">
        <v>1528</v>
      </c>
      <c r="U793" s="59" t="s">
        <v>2465</v>
      </c>
      <c r="V793" s="59"/>
      <c r="W793" s="59"/>
    </row>
    <row r="794" spans="1:23" ht="15" customHeight="1" x14ac:dyDescent="0.3">
      <c r="A794" s="56" t="s">
        <v>760</v>
      </c>
      <c r="B794" s="57" t="s">
        <v>66</v>
      </c>
      <c r="C794" s="57" t="s">
        <v>1531</v>
      </c>
      <c r="D794" s="58" t="s">
        <v>1532</v>
      </c>
      <c r="E794" s="59"/>
      <c r="F794" s="60">
        <v>5081150</v>
      </c>
      <c r="G794" s="61" t="s">
        <v>1533</v>
      </c>
      <c r="H794" s="57"/>
      <c r="I794" s="57"/>
      <c r="J794" s="57"/>
      <c r="K794" s="57"/>
      <c r="L794" s="57"/>
      <c r="M794" s="57"/>
      <c r="N794" s="57"/>
      <c r="O794" s="57" t="s">
        <v>1045</v>
      </c>
      <c r="P794" s="57" t="s">
        <v>68</v>
      </c>
      <c r="Q794" s="63" t="s">
        <v>2426</v>
      </c>
      <c r="R794" s="64">
        <v>6510</v>
      </c>
      <c r="S794" s="64" t="s">
        <v>66</v>
      </c>
      <c r="T794" s="59" t="s">
        <v>1531</v>
      </c>
      <c r="U794" s="59" t="s">
        <v>2465</v>
      </c>
      <c r="V794" s="59"/>
      <c r="W794" s="59"/>
    </row>
    <row r="795" spans="1:23" ht="15" customHeight="1" x14ac:dyDescent="0.3">
      <c r="A795" s="56" t="s">
        <v>760</v>
      </c>
      <c r="B795" s="57" t="s">
        <v>66</v>
      </c>
      <c r="C795" s="57" t="s">
        <v>1534</v>
      </c>
      <c r="D795" s="58" t="s">
        <v>1535</v>
      </c>
      <c r="E795" s="59"/>
      <c r="F795" s="60">
        <v>5081160</v>
      </c>
      <c r="G795" s="61" t="s">
        <v>1536</v>
      </c>
      <c r="H795" s="57"/>
      <c r="I795" s="57"/>
      <c r="J795" s="57"/>
      <c r="K795" s="57"/>
      <c r="L795" s="57"/>
      <c r="M795" s="57"/>
      <c r="N795" s="57"/>
      <c r="O795" s="57" t="s">
        <v>1045</v>
      </c>
      <c r="P795" s="57" t="s">
        <v>68</v>
      </c>
      <c r="Q795" s="63" t="s">
        <v>2426</v>
      </c>
      <c r="R795" s="64">
        <v>6510</v>
      </c>
      <c r="S795" s="64" t="s">
        <v>66</v>
      </c>
      <c r="T795" s="59" t="s">
        <v>1534</v>
      </c>
      <c r="U795" s="59" t="s">
        <v>2465</v>
      </c>
      <c r="V795" s="59"/>
      <c r="W795" s="59"/>
    </row>
    <row r="796" spans="1:23" ht="15" customHeight="1" x14ac:dyDescent="0.3">
      <c r="A796" s="56" t="s">
        <v>760</v>
      </c>
      <c r="B796" s="57" t="s">
        <v>66</v>
      </c>
      <c r="C796" s="57" t="s">
        <v>1537</v>
      </c>
      <c r="D796" s="58" t="s">
        <v>1538</v>
      </c>
      <c r="E796" s="59"/>
      <c r="F796" s="60">
        <v>5081170</v>
      </c>
      <c r="G796" s="61" t="s">
        <v>1539</v>
      </c>
      <c r="H796" s="57"/>
      <c r="I796" s="57"/>
      <c r="J796" s="57"/>
      <c r="K796" s="57"/>
      <c r="L796" s="57"/>
      <c r="M796" s="57"/>
      <c r="N796" s="57"/>
      <c r="O796" s="57" t="s">
        <v>1045</v>
      </c>
      <c r="P796" s="57" t="s">
        <v>68</v>
      </c>
      <c r="Q796" s="63" t="s">
        <v>2426</v>
      </c>
      <c r="R796" s="64">
        <v>6510</v>
      </c>
      <c r="S796" s="64" t="s">
        <v>66</v>
      </c>
      <c r="T796" s="59" t="s">
        <v>1537</v>
      </c>
      <c r="U796" s="59" t="s">
        <v>2465</v>
      </c>
      <c r="V796" s="59"/>
      <c r="W796" s="59"/>
    </row>
    <row r="797" spans="1:23" ht="15" customHeight="1" x14ac:dyDescent="0.3">
      <c r="A797" s="56" t="s">
        <v>760</v>
      </c>
      <c r="B797" s="57" t="s">
        <v>66</v>
      </c>
      <c r="C797" s="57" t="s">
        <v>1542</v>
      </c>
      <c r="D797" s="58" t="s">
        <v>1543</v>
      </c>
      <c r="E797" s="59"/>
      <c r="F797" s="60">
        <v>5081190</v>
      </c>
      <c r="G797" s="61" t="s">
        <v>1544</v>
      </c>
      <c r="H797" s="57"/>
      <c r="I797" s="57"/>
      <c r="J797" s="57"/>
      <c r="K797" s="57"/>
      <c r="L797" s="57"/>
      <c r="M797" s="57"/>
      <c r="N797" s="57"/>
      <c r="O797" s="57" t="s">
        <v>1045</v>
      </c>
      <c r="P797" s="57" t="s">
        <v>68</v>
      </c>
      <c r="Q797" s="63" t="s">
        <v>2426</v>
      </c>
      <c r="R797" s="64">
        <v>6510</v>
      </c>
      <c r="S797" s="64" t="s">
        <v>66</v>
      </c>
      <c r="T797" s="59" t="s">
        <v>1542</v>
      </c>
      <c r="U797" s="59" t="s">
        <v>2465</v>
      </c>
      <c r="V797" s="59"/>
      <c r="W797" s="59"/>
    </row>
    <row r="798" spans="1:23" ht="15" customHeight="1" x14ac:dyDescent="0.3">
      <c r="A798" s="56" t="s">
        <v>760</v>
      </c>
      <c r="B798" s="57" t="s">
        <v>66</v>
      </c>
      <c r="C798" s="57" t="s">
        <v>1545</v>
      </c>
      <c r="D798" s="58" t="s">
        <v>1546</v>
      </c>
      <c r="E798" s="59"/>
      <c r="F798" s="60">
        <v>5081200</v>
      </c>
      <c r="G798" s="61" t="s">
        <v>1547</v>
      </c>
      <c r="H798" s="57"/>
      <c r="I798" s="57"/>
      <c r="J798" s="57"/>
      <c r="K798" s="57"/>
      <c r="L798" s="57"/>
      <c r="M798" s="57"/>
      <c r="N798" s="57"/>
      <c r="O798" s="57" t="s">
        <v>1045</v>
      </c>
      <c r="P798" s="57" t="s">
        <v>68</v>
      </c>
      <c r="Q798" s="63" t="s">
        <v>2426</v>
      </c>
      <c r="R798" s="64">
        <v>6510</v>
      </c>
      <c r="S798" s="64" t="s">
        <v>66</v>
      </c>
      <c r="T798" s="59" t="s">
        <v>1545</v>
      </c>
      <c r="U798" s="59" t="s">
        <v>2465</v>
      </c>
      <c r="V798" s="59"/>
      <c r="W798" s="59"/>
    </row>
    <row r="799" spans="1:23" ht="15" customHeight="1" x14ac:dyDescent="0.3">
      <c r="A799" s="56" t="s">
        <v>760</v>
      </c>
      <c r="B799" s="57" t="s">
        <v>66</v>
      </c>
      <c r="C799" s="57" t="s">
        <v>1548</v>
      </c>
      <c r="D799" s="58" t="s">
        <v>1549</v>
      </c>
      <c r="E799" s="59"/>
      <c r="F799" s="60">
        <v>5081210</v>
      </c>
      <c r="G799" s="61" t="s">
        <v>1550</v>
      </c>
      <c r="H799" s="57"/>
      <c r="I799" s="57"/>
      <c r="J799" s="57"/>
      <c r="K799" s="57"/>
      <c r="L799" s="57"/>
      <c r="M799" s="57"/>
      <c r="N799" s="57"/>
      <c r="O799" s="57" t="s">
        <v>1045</v>
      </c>
      <c r="P799" s="57" t="s">
        <v>68</v>
      </c>
      <c r="Q799" s="63" t="s">
        <v>2426</v>
      </c>
      <c r="R799" s="64">
        <v>6510</v>
      </c>
      <c r="S799" s="64" t="s">
        <v>66</v>
      </c>
      <c r="T799" s="59" t="s">
        <v>1548</v>
      </c>
      <c r="U799" s="59" t="s">
        <v>2465</v>
      </c>
      <c r="V799" s="59"/>
      <c r="W799" s="59"/>
    </row>
    <row r="800" spans="1:23" x14ac:dyDescent="0.3">
      <c r="A800" s="56" t="s">
        <v>760</v>
      </c>
      <c r="B800" s="57" t="s">
        <v>66</v>
      </c>
      <c r="C800" s="57" t="s">
        <v>1268</v>
      </c>
      <c r="D800" s="58" t="s">
        <v>1551</v>
      </c>
      <c r="E800" s="59"/>
      <c r="F800" s="60">
        <v>5081220</v>
      </c>
      <c r="G800" s="61" t="s">
        <v>1552</v>
      </c>
      <c r="H800" s="57"/>
      <c r="I800" s="57"/>
      <c r="J800" s="57"/>
      <c r="K800" s="57"/>
      <c r="L800" s="57"/>
      <c r="M800" s="57"/>
      <c r="N800" s="57"/>
      <c r="O800" s="57" t="s">
        <v>1045</v>
      </c>
      <c r="P800" s="57" t="s">
        <v>68</v>
      </c>
      <c r="Q800" s="63" t="s">
        <v>2426</v>
      </c>
      <c r="R800" s="64">
        <v>6510</v>
      </c>
      <c r="S800" s="64" t="s">
        <v>66</v>
      </c>
      <c r="T800" s="59" t="s">
        <v>1268</v>
      </c>
      <c r="U800" s="59" t="s">
        <v>2465</v>
      </c>
      <c r="V800" s="59"/>
      <c r="W800" s="59"/>
    </row>
    <row r="801" spans="1:23" ht="15" customHeight="1" x14ac:dyDescent="0.3">
      <c r="A801" s="56" t="s">
        <v>760</v>
      </c>
      <c r="B801" s="57" t="s">
        <v>66</v>
      </c>
      <c r="C801" s="57" t="s">
        <v>1553</v>
      </c>
      <c r="D801" s="58" t="s">
        <v>1554</v>
      </c>
      <c r="E801" s="59"/>
      <c r="F801" s="60">
        <v>5081230</v>
      </c>
      <c r="G801" s="61" t="s">
        <v>1555</v>
      </c>
      <c r="H801" s="57"/>
      <c r="I801" s="57"/>
      <c r="J801" s="57"/>
      <c r="K801" s="57"/>
      <c r="L801" s="57"/>
      <c r="M801" s="57"/>
      <c r="N801" s="57"/>
      <c r="O801" s="57" t="s">
        <v>1045</v>
      </c>
      <c r="P801" s="57" t="s">
        <v>68</v>
      </c>
      <c r="Q801" s="63" t="s">
        <v>2426</v>
      </c>
      <c r="R801" s="64">
        <v>6510</v>
      </c>
      <c r="S801" s="64" t="s">
        <v>66</v>
      </c>
      <c r="T801" s="59" t="s">
        <v>1553</v>
      </c>
      <c r="U801" s="59" t="s">
        <v>2465</v>
      </c>
      <c r="V801" s="59"/>
      <c r="W801" s="59"/>
    </row>
    <row r="802" spans="1:23" ht="15" customHeight="1" x14ac:dyDescent="0.3">
      <c r="A802" s="56" t="s">
        <v>760</v>
      </c>
      <c r="B802" s="57" t="s">
        <v>66</v>
      </c>
      <c r="C802" s="57" t="s">
        <v>1556</v>
      </c>
      <c r="D802" s="58" t="s">
        <v>1557</v>
      </c>
      <c r="E802" s="59"/>
      <c r="F802" s="60">
        <v>5081240</v>
      </c>
      <c r="G802" s="61" t="s">
        <v>1558</v>
      </c>
      <c r="H802" s="57"/>
      <c r="I802" s="57"/>
      <c r="J802" s="57"/>
      <c r="K802" s="57"/>
      <c r="L802" s="57"/>
      <c r="M802" s="57"/>
      <c r="N802" s="57"/>
      <c r="O802" s="57" t="s">
        <v>1045</v>
      </c>
      <c r="P802" s="57" t="s">
        <v>68</v>
      </c>
      <c r="Q802" s="63" t="s">
        <v>2426</v>
      </c>
      <c r="R802" s="64">
        <v>6510</v>
      </c>
      <c r="S802" s="64" t="s">
        <v>66</v>
      </c>
      <c r="T802" s="59" t="s">
        <v>1556</v>
      </c>
      <c r="U802" s="59" t="s">
        <v>2465</v>
      </c>
      <c r="V802" s="59"/>
      <c r="W802" s="59"/>
    </row>
    <row r="803" spans="1:23" ht="15" customHeight="1" x14ac:dyDescent="0.3">
      <c r="A803" s="103"/>
      <c r="B803" s="62"/>
      <c r="C803" s="62"/>
      <c r="D803" s="104"/>
      <c r="E803" s="105"/>
      <c r="F803" s="105">
        <v>5081245</v>
      </c>
      <c r="G803" s="106" t="s">
        <v>2372</v>
      </c>
      <c r="H803" s="62"/>
      <c r="I803" s="62"/>
      <c r="J803" s="62"/>
      <c r="K803" s="62"/>
      <c r="L803" s="107"/>
      <c r="M803" s="62"/>
      <c r="N803" s="62"/>
      <c r="O803" s="62" t="s">
        <v>1045</v>
      </c>
      <c r="P803" s="62" t="s">
        <v>68</v>
      </c>
      <c r="Q803" s="63" t="s">
        <v>2426</v>
      </c>
      <c r="R803" s="105">
        <v>6510</v>
      </c>
      <c r="S803" s="138"/>
      <c r="T803" s="105" t="s">
        <v>1556</v>
      </c>
      <c r="U803" s="285">
        <v>44378</v>
      </c>
      <c r="V803" s="105"/>
      <c r="W803" s="105"/>
    </row>
    <row r="804" spans="1:23" ht="15" customHeight="1" x14ac:dyDescent="0.3">
      <c r="A804" s="56" t="s">
        <v>760</v>
      </c>
      <c r="B804" s="57" t="s">
        <v>66</v>
      </c>
      <c r="C804" s="57" t="s">
        <v>1559</v>
      </c>
      <c r="D804" s="58" t="s">
        <v>1560</v>
      </c>
      <c r="E804" s="59"/>
      <c r="F804" s="60">
        <v>5081250</v>
      </c>
      <c r="G804" s="61" t="s">
        <v>1561</v>
      </c>
      <c r="H804" s="57"/>
      <c r="I804" s="57"/>
      <c r="J804" s="57"/>
      <c r="K804" s="57"/>
      <c r="L804" s="57"/>
      <c r="M804" s="57"/>
      <c r="N804" s="57"/>
      <c r="O804" s="57" t="s">
        <v>1045</v>
      </c>
      <c r="P804" s="57" t="s">
        <v>68</v>
      </c>
      <c r="Q804" s="63" t="s">
        <v>2426</v>
      </c>
      <c r="R804" s="64">
        <v>6510</v>
      </c>
      <c r="S804" s="64" t="s">
        <v>66</v>
      </c>
      <c r="T804" s="59" t="s">
        <v>1559</v>
      </c>
      <c r="U804" s="59" t="s">
        <v>2465</v>
      </c>
      <c r="V804" s="59"/>
      <c r="W804" s="59"/>
    </row>
    <row r="805" spans="1:23" ht="15" customHeight="1" x14ac:dyDescent="0.3">
      <c r="A805" s="56"/>
      <c r="B805" s="57"/>
      <c r="C805" s="57"/>
      <c r="D805" s="58"/>
      <c r="E805" s="59"/>
      <c r="F805" s="60">
        <v>5081255</v>
      </c>
      <c r="G805" s="61" t="s">
        <v>1541</v>
      </c>
      <c r="H805" s="57"/>
      <c r="I805" s="57"/>
      <c r="J805" s="57"/>
      <c r="K805" s="57"/>
      <c r="L805" s="57"/>
      <c r="M805" s="57"/>
      <c r="N805" s="57"/>
      <c r="O805" s="57" t="s">
        <v>1045</v>
      </c>
      <c r="P805" s="57" t="s">
        <v>68</v>
      </c>
      <c r="Q805" s="63" t="s">
        <v>2426</v>
      </c>
      <c r="R805" s="64">
        <v>6510</v>
      </c>
      <c r="S805" s="64" t="s">
        <v>2435</v>
      </c>
      <c r="T805" s="59" t="s">
        <v>1540</v>
      </c>
      <c r="U805" s="59" t="s">
        <v>2465</v>
      </c>
      <c r="V805" s="59"/>
      <c r="W805" s="59"/>
    </row>
    <row r="806" spans="1:23" ht="15" customHeight="1" x14ac:dyDescent="0.3">
      <c r="A806" s="56" t="s">
        <v>760</v>
      </c>
      <c r="B806" s="57" t="s">
        <v>66</v>
      </c>
      <c r="C806" s="57" t="s">
        <v>1562</v>
      </c>
      <c r="D806" s="58" t="s">
        <v>1563</v>
      </c>
      <c r="E806" s="59"/>
      <c r="F806" s="60">
        <v>5081260</v>
      </c>
      <c r="G806" s="61" t="s">
        <v>1429</v>
      </c>
      <c r="H806" s="57"/>
      <c r="I806" s="57"/>
      <c r="J806" s="57"/>
      <c r="K806" s="57"/>
      <c r="L806" s="57"/>
      <c r="M806" s="57"/>
      <c r="N806" s="57"/>
      <c r="O806" s="57" t="s">
        <v>1045</v>
      </c>
      <c r="P806" s="57" t="s">
        <v>68</v>
      </c>
      <c r="Q806" s="63" t="s">
        <v>2426</v>
      </c>
      <c r="R806" s="64">
        <v>6510</v>
      </c>
      <c r="S806" s="64" t="s">
        <v>66</v>
      </c>
      <c r="T806" s="59" t="s">
        <v>1562</v>
      </c>
      <c r="U806" s="59" t="s">
        <v>2465</v>
      </c>
      <c r="V806" s="59"/>
      <c r="W806" s="59"/>
    </row>
    <row r="807" spans="1:23" ht="15" customHeight="1" x14ac:dyDescent="0.3">
      <c r="A807" s="56"/>
      <c r="B807" s="57"/>
      <c r="C807" s="57"/>
      <c r="D807" s="58"/>
      <c r="E807" s="59"/>
      <c r="F807" s="60">
        <v>5081265</v>
      </c>
      <c r="G807" s="61" t="s">
        <v>2447</v>
      </c>
      <c r="H807" s="57"/>
      <c r="I807" s="57"/>
      <c r="J807" s="57"/>
      <c r="K807" s="57"/>
      <c r="L807" s="57"/>
      <c r="M807" s="57"/>
      <c r="N807" s="57"/>
      <c r="O807" s="57" t="s">
        <v>1045</v>
      </c>
      <c r="P807" s="57" t="s">
        <v>68</v>
      </c>
      <c r="Q807" s="63" t="s">
        <v>2426</v>
      </c>
      <c r="R807" s="64">
        <v>6510</v>
      </c>
      <c r="S807" s="64" t="s">
        <v>2435</v>
      </c>
      <c r="T807" s="59" t="s">
        <v>1537</v>
      </c>
      <c r="U807" s="59" t="s">
        <v>2465</v>
      </c>
      <c r="V807" s="59"/>
      <c r="W807" s="59"/>
    </row>
    <row r="808" spans="1:23" ht="15" customHeight="1" x14ac:dyDescent="0.3">
      <c r="A808" s="115" t="s">
        <v>1566</v>
      </c>
      <c r="B808" s="116" t="s">
        <v>66</v>
      </c>
      <c r="C808" s="116" t="s">
        <v>1451</v>
      </c>
      <c r="D808" s="158" t="s">
        <v>1564</v>
      </c>
      <c r="E808" s="119"/>
      <c r="F808" s="118">
        <v>5081270</v>
      </c>
      <c r="G808" s="120" t="s">
        <v>1565</v>
      </c>
      <c r="H808" s="116"/>
      <c r="I808" s="116"/>
      <c r="J808" s="116"/>
      <c r="K808" s="116"/>
      <c r="L808" s="116" t="s">
        <v>2183</v>
      </c>
      <c r="M808" s="116"/>
      <c r="N808" s="116"/>
      <c r="O808" s="116" t="s">
        <v>1045</v>
      </c>
      <c r="P808" s="116" t="s">
        <v>68</v>
      </c>
      <c r="Q808" s="121" t="s">
        <v>2426</v>
      </c>
      <c r="R808" s="122">
        <v>6515</v>
      </c>
      <c r="S808" s="122" t="s">
        <v>66</v>
      </c>
      <c r="T808" s="119" t="s">
        <v>1451</v>
      </c>
      <c r="U808" s="119" t="s">
        <v>2465</v>
      </c>
      <c r="V808" s="119"/>
      <c r="W808" s="119"/>
    </row>
    <row r="809" spans="1:23" ht="15" customHeight="1" x14ac:dyDescent="0.3">
      <c r="A809" s="264"/>
      <c r="B809" s="266"/>
      <c r="C809" s="266"/>
      <c r="D809" s="267"/>
      <c r="E809" s="268"/>
      <c r="F809" s="270">
        <v>5081390</v>
      </c>
      <c r="G809" s="106" t="s">
        <v>2461</v>
      </c>
      <c r="H809" s="266"/>
      <c r="I809" s="266"/>
      <c r="J809" s="266"/>
      <c r="K809" s="266"/>
      <c r="L809" s="272"/>
      <c r="M809" s="266"/>
      <c r="N809" s="266"/>
      <c r="O809" s="62" t="s">
        <v>1045</v>
      </c>
      <c r="P809" s="57" t="s">
        <v>68</v>
      </c>
      <c r="Q809" s="63" t="s">
        <v>2426</v>
      </c>
      <c r="R809" s="138">
        <v>6510</v>
      </c>
      <c r="S809" s="138"/>
      <c r="T809" s="268" t="s">
        <v>1412</v>
      </c>
      <c r="U809" s="268" t="s">
        <v>2462</v>
      </c>
      <c r="V809" s="268"/>
      <c r="W809" s="268"/>
    </row>
    <row r="810" spans="1:23" ht="15" customHeight="1" x14ac:dyDescent="0.3">
      <c r="A810" s="161" t="s">
        <v>760</v>
      </c>
      <c r="B810" s="108" t="s">
        <v>66</v>
      </c>
      <c r="C810" s="108" t="s">
        <v>1147</v>
      </c>
      <c r="D810" s="58" t="s">
        <v>1567</v>
      </c>
      <c r="E810" s="162"/>
      <c r="F810" s="163">
        <v>5081395</v>
      </c>
      <c r="G810" s="164" t="s">
        <v>2448</v>
      </c>
      <c r="H810" s="165" t="s">
        <v>2449</v>
      </c>
      <c r="I810" s="108" t="s">
        <v>2188</v>
      </c>
      <c r="J810" s="108" t="s">
        <v>2190</v>
      </c>
      <c r="K810" s="108"/>
      <c r="L810" s="108"/>
      <c r="M810" s="108" t="s">
        <v>2267</v>
      </c>
      <c r="N810" s="108"/>
      <c r="O810" s="108" t="s">
        <v>1045</v>
      </c>
      <c r="P810" s="108" t="s">
        <v>68</v>
      </c>
      <c r="Q810" s="167" t="s">
        <v>2426</v>
      </c>
      <c r="R810" s="168">
        <v>6510</v>
      </c>
      <c r="S810" s="168" t="s">
        <v>66</v>
      </c>
      <c r="T810" s="162" t="s">
        <v>1144</v>
      </c>
      <c r="U810" s="162" t="s">
        <v>2465</v>
      </c>
      <c r="V810" s="162"/>
      <c r="W810" s="162"/>
    </row>
    <row r="811" spans="1:23" ht="15" customHeight="1" x14ac:dyDescent="0.3">
      <c r="A811" s="56"/>
      <c r="B811" s="57"/>
      <c r="C811" s="57"/>
      <c r="D811" s="58"/>
      <c r="E811" s="59"/>
      <c r="F811" s="60">
        <v>5100002</v>
      </c>
      <c r="G811" s="61" t="s">
        <v>1695</v>
      </c>
      <c r="H811" s="57"/>
      <c r="I811" s="57"/>
      <c r="J811" s="57"/>
      <c r="K811" s="57"/>
      <c r="L811" s="57"/>
      <c r="M811" s="57"/>
      <c r="N811" s="57"/>
      <c r="O811" s="57" t="s">
        <v>1045</v>
      </c>
      <c r="P811" s="62" t="s">
        <v>137</v>
      </c>
      <c r="Q811" s="63" t="s">
        <v>2426</v>
      </c>
      <c r="R811" s="64"/>
      <c r="S811" s="64"/>
      <c r="T811" s="59"/>
      <c r="U811" s="59" t="s">
        <v>2465</v>
      </c>
      <c r="V811" s="59"/>
      <c r="W811" s="59"/>
    </row>
    <row r="812" spans="1:23" ht="15" customHeight="1" x14ac:dyDescent="0.3">
      <c r="A812" s="56"/>
      <c r="B812" s="57"/>
      <c r="C812" s="57"/>
      <c r="D812" s="58"/>
      <c r="E812" s="59"/>
      <c r="F812" s="60">
        <v>5100003</v>
      </c>
      <c r="G812" s="61" t="s">
        <v>1696</v>
      </c>
      <c r="H812" s="57"/>
      <c r="I812" s="57"/>
      <c r="J812" s="57"/>
      <c r="K812" s="57"/>
      <c r="L812" s="57"/>
      <c r="M812" s="57"/>
      <c r="N812" s="57"/>
      <c r="O812" s="57" t="s">
        <v>1045</v>
      </c>
      <c r="P812" s="62" t="s">
        <v>137</v>
      </c>
      <c r="Q812" s="63" t="s">
        <v>2426</v>
      </c>
      <c r="R812" s="64"/>
      <c r="S812" s="64"/>
      <c r="T812" s="59"/>
      <c r="U812" s="59" t="s">
        <v>2465</v>
      </c>
      <c r="V812" s="59"/>
      <c r="W812" s="59"/>
    </row>
    <row r="813" spans="1:23" ht="15" customHeight="1" x14ac:dyDescent="0.3">
      <c r="A813" s="56"/>
      <c r="B813" s="57"/>
      <c r="C813" s="57"/>
      <c r="D813" s="58"/>
      <c r="E813" s="59"/>
      <c r="F813" s="60">
        <v>5110003</v>
      </c>
      <c r="G813" s="61" t="s">
        <v>1697</v>
      </c>
      <c r="H813" s="57"/>
      <c r="I813" s="57"/>
      <c r="J813" s="57"/>
      <c r="K813" s="57"/>
      <c r="L813" s="57"/>
      <c r="M813" s="57"/>
      <c r="N813" s="57"/>
      <c r="O813" s="57" t="s">
        <v>1045</v>
      </c>
      <c r="P813" s="62" t="s">
        <v>137</v>
      </c>
      <c r="Q813" s="63" t="s">
        <v>2426</v>
      </c>
      <c r="R813" s="64"/>
      <c r="S813" s="64"/>
      <c r="T813" s="59"/>
      <c r="U813" s="59" t="s">
        <v>2465</v>
      </c>
      <c r="V813" s="59"/>
      <c r="W813" s="59"/>
    </row>
    <row r="814" spans="1:23" ht="15" customHeight="1" x14ac:dyDescent="0.3">
      <c r="A814" s="56" t="s">
        <v>760</v>
      </c>
      <c r="B814" s="57" t="s">
        <v>66</v>
      </c>
      <c r="C814" s="57" t="s">
        <v>1568</v>
      </c>
      <c r="D814" s="58" t="s">
        <v>1569</v>
      </c>
      <c r="E814" s="59"/>
      <c r="F814" s="60">
        <v>5110010</v>
      </c>
      <c r="G814" s="61" t="s">
        <v>1570</v>
      </c>
      <c r="H814" s="57"/>
      <c r="I814" s="57"/>
      <c r="J814" s="57"/>
      <c r="K814" s="57"/>
      <c r="L814" s="57"/>
      <c r="M814" s="57"/>
      <c r="N814" s="57"/>
      <c r="O814" s="57" t="s">
        <v>1045</v>
      </c>
      <c r="P814" s="57" t="s">
        <v>68</v>
      </c>
      <c r="Q814" s="63" t="s">
        <v>2426</v>
      </c>
      <c r="R814" s="64">
        <v>6510</v>
      </c>
      <c r="S814" s="64" t="s">
        <v>66</v>
      </c>
      <c r="T814" s="59" t="s">
        <v>1568</v>
      </c>
      <c r="U814" s="59" t="s">
        <v>2465</v>
      </c>
      <c r="V814" s="59"/>
      <c r="W814" s="59"/>
    </row>
    <row r="815" spans="1:23" ht="15" customHeight="1" x14ac:dyDescent="0.3">
      <c r="A815" s="56" t="s">
        <v>760</v>
      </c>
      <c r="B815" s="57" t="s">
        <v>66</v>
      </c>
      <c r="C815" s="57" t="s">
        <v>1571</v>
      </c>
      <c r="D815" s="58" t="s">
        <v>1572</v>
      </c>
      <c r="E815" s="59"/>
      <c r="F815" s="60">
        <v>5110020</v>
      </c>
      <c r="G815" s="61" t="s">
        <v>1573</v>
      </c>
      <c r="H815" s="57"/>
      <c r="I815" s="57"/>
      <c r="J815" s="57"/>
      <c r="K815" s="57"/>
      <c r="L815" s="57"/>
      <c r="M815" s="57"/>
      <c r="N815" s="57"/>
      <c r="O815" s="57" t="s">
        <v>1045</v>
      </c>
      <c r="P815" s="57" t="s">
        <v>68</v>
      </c>
      <c r="Q815" s="63" t="s">
        <v>2426</v>
      </c>
      <c r="R815" s="64">
        <v>6510</v>
      </c>
      <c r="S815" s="64" t="s">
        <v>66</v>
      </c>
      <c r="T815" s="59" t="s">
        <v>1571</v>
      </c>
      <c r="U815" s="59" t="s">
        <v>2465</v>
      </c>
      <c r="V815" s="59"/>
      <c r="W815" s="59"/>
    </row>
    <row r="816" spans="1:23" ht="15" customHeight="1" x14ac:dyDescent="0.3">
      <c r="A816" s="56" t="s">
        <v>760</v>
      </c>
      <c r="B816" s="57" t="s">
        <v>66</v>
      </c>
      <c r="C816" s="57" t="s">
        <v>1574</v>
      </c>
      <c r="D816" s="58" t="s">
        <v>1575</v>
      </c>
      <c r="E816" s="59"/>
      <c r="F816" s="60">
        <v>5110030</v>
      </c>
      <c r="G816" s="61" t="s">
        <v>1576</v>
      </c>
      <c r="H816" s="57"/>
      <c r="I816" s="57"/>
      <c r="J816" s="57"/>
      <c r="K816" s="57"/>
      <c r="L816" s="57"/>
      <c r="M816" s="57"/>
      <c r="N816" s="57"/>
      <c r="O816" s="57" t="s">
        <v>1045</v>
      </c>
      <c r="P816" s="57" t="s">
        <v>68</v>
      </c>
      <c r="Q816" s="63" t="s">
        <v>2426</v>
      </c>
      <c r="R816" s="64">
        <v>6510</v>
      </c>
      <c r="S816" s="64" t="s">
        <v>66</v>
      </c>
      <c r="T816" s="59" t="s">
        <v>1574</v>
      </c>
      <c r="U816" s="59" t="s">
        <v>2465</v>
      </c>
      <c r="V816" s="59"/>
      <c r="W816" s="59"/>
    </row>
    <row r="817" spans="1:16381" ht="15" customHeight="1" x14ac:dyDescent="0.3">
      <c r="A817" s="56" t="s">
        <v>760</v>
      </c>
      <c r="B817" s="57" t="s">
        <v>66</v>
      </c>
      <c r="C817" s="57" t="s">
        <v>1577</v>
      </c>
      <c r="D817" s="58" t="s">
        <v>1578</v>
      </c>
      <c r="E817" s="59"/>
      <c r="F817" s="60">
        <v>5110040</v>
      </c>
      <c r="G817" s="61" t="s">
        <v>1579</v>
      </c>
      <c r="H817" s="57"/>
      <c r="I817" s="57"/>
      <c r="J817" s="57"/>
      <c r="K817" s="57"/>
      <c r="L817" s="57"/>
      <c r="M817" s="57"/>
      <c r="N817" s="57"/>
      <c r="O817" s="57" t="s">
        <v>1045</v>
      </c>
      <c r="P817" s="57" t="s">
        <v>68</v>
      </c>
      <c r="Q817" s="63" t="s">
        <v>2426</v>
      </c>
      <c r="R817" s="64">
        <v>6510</v>
      </c>
      <c r="S817" s="64" t="s">
        <v>66</v>
      </c>
      <c r="T817" s="59" t="s">
        <v>1577</v>
      </c>
      <c r="U817" s="59" t="s">
        <v>2465</v>
      </c>
      <c r="V817" s="59"/>
      <c r="W817" s="59"/>
      <c r="X817" s="263"/>
      <c r="Y817" s="263"/>
      <c r="Z817" s="269"/>
      <c r="AA817" s="263"/>
      <c r="AB817" s="263"/>
      <c r="AC817" s="263"/>
      <c r="AD817" s="263"/>
      <c r="AE817" s="263"/>
      <c r="AF817" s="263"/>
      <c r="AG817" s="263"/>
      <c r="AH817" s="263"/>
      <c r="AI817" s="263"/>
      <c r="AJ817" s="263"/>
      <c r="AK817" s="274"/>
      <c r="AL817" s="275"/>
      <c r="AM817" s="275"/>
      <c r="AN817" s="263"/>
      <c r="AO817" s="263"/>
      <c r="AP817" s="263"/>
      <c r="AQ817" s="263"/>
      <c r="AR817" s="263"/>
      <c r="AS817" s="263"/>
      <c r="AT817" s="263"/>
      <c r="AU817" s="263"/>
      <c r="AV817" s="263"/>
      <c r="AW817" s="269"/>
      <c r="AX817" s="263"/>
      <c r="AY817" s="263"/>
      <c r="AZ817" s="263"/>
      <c r="BA817" s="263"/>
      <c r="BB817" s="263"/>
      <c r="BC817" s="263"/>
      <c r="BD817" s="263"/>
      <c r="BE817" s="263"/>
      <c r="BF817" s="263"/>
      <c r="BG817" s="263"/>
      <c r="BH817" s="274"/>
      <c r="BI817" s="275"/>
      <c r="BJ817" s="275"/>
      <c r="BK817" s="263"/>
      <c r="BL817" s="263"/>
      <c r="BM817" s="263"/>
      <c r="BN817" s="263"/>
      <c r="BO817" s="263"/>
      <c r="BP817" s="263"/>
      <c r="BQ817" s="263"/>
      <c r="BR817" s="263"/>
      <c r="BS817" s="263"/>
      <c r="BT817" s="269"/>
      <c r="BU817" s="263"/>
      <c r="BV817" s="263"/>
      <c r="BW817" s="263"/>
      <c r="BX817" s="263"/>
      <c r="BY817" s="263"/>
      <c r="BZ817" s="263"/>
      <c r="CA817" s="263"/>
      <c r="CB817" s="263"/>
      <c r="CC817" s="263"/>
      <c r="CD817" s="263"/>
      <c r="CE817" s="274"/>
      <c r="CF817" s="275"/>
      <c r="CG817" s="275"/>
      <c r="CH817" s="263"/>
      <c r="CI817" s="263"/>
      <c r="CJ817" s="263"/>
      <c r="CK817" s="263"/>
      <c r="CL817" s="263"/>
      <c r="CM817" s="263"/>
      <c r="CN817" s="263"/>
      <c r="CO817" s="263"/>
      <c r="CP817" s="263"/>
      <c r="CQ817" s="269"/>
      <c r="CR817" s="263"/>
      <c r="CS817" s="263"/>
      <c r="CT817" s="263"/>
      <c r="CU817" s="263"/>
      <c r="CV817" s="263"/>
      <c r="CW817" s="263"/>
      <c r="CX817" s="263"/>
      <c r="CY817" s="263"/>
      <c r="CZ817" s="263"/>
      <c r="DA817" s="263"/>
      <c r="DB817" s="274"/>
      <c r="DC817" s="275"/>
      <c r="DD817" s="275"/>
      <c r="DE817" s="263"/>
      <c r="DF817" s="263"/>
      <c r="DG817" s="263"/>
      <c r="DH817" s="263"/>
      <c r="DI817" s="263"/>
      <c r="DJ817" s="263"/>
      <c r="DK817" s="263"/>
      <c r="DL817" s="263"/>
      <c r="DM817" s="263"/>
      <c r="DN817" s="269"/>
      <c r="DO817" s="263"/>
      <c r="DP817" s="263"/>
      <c r="DQ817" s="263"/>
      <c r="DR817" s="263"/>
      <c r="DS817" s="263"/>
      <c r="DT817" s="263"/>
      <c r="DU817" s="263"/>
      <c r="DV817" s="263"/>
      <c r="DW817" s="263"/>
      <c r="DX817" s="263"/>
      <c r="DY817" s="274"/>
      <c r="DZ817" s="275"/>
      <c r="EA817" s="275"/>
      <c r="EB817" s="263"/>
      <c r="EC817" s="263"/>
      <c r="ED817" s="263"/>
      <c r="EE817" s="263"/>
      <c r="EF817" s="263"/>
      <c r="EG817" s="263"/>
      <c r="EH817" s="263"/>
      <c r="EI817" s="263"/>
      <c r="EJ817" s="263"/>
      <c r="EK817" s="269"/>
      <c r="EL817" s="263"/>
      <c r="EM817" s="263"/>
      <c r="EN817" s="263"/>
      <c r="EO817" s="263"/>
      <c r="EP817" s="263"/>
      <c r="EQ817" s="263"/>
      <c r="ER817" s="263"/>
      <c r="ES817" s="263"/>
      <c r="ET817" s="263"/>
      <c r="EU817" s="263"/>
      <c r="EV817" s="274"/>
      <c r="EW817" s="275"/>
      <c r="EX817" s="275"/>
      <c r="EY817" s="263"/>
      <c r="EZ817" s="263"/>
      <c r="FA817" s="263"/>
      <c r="FB817" s="263"/>
      <c r="FC817" s="263"/>
      <c r="FD817" s="263"/>
      <c r="FE817" s="263"/>
      <c r="FF817" s="263"/>
      <c r="FG817" s="263"/>
      <c r="FH817" s="269"/>
      <c r="FI817" s="263"/>
      <c r="FJ817" s="263"/>
      <c r="FK817" s="263"/>
      <c r="FL817" s="263"/>
      <c r="FM817" s="263"/>
      <c r="FN817" s="263"/>
      <c r="FO817" s="263"/>
      <c r="FP817" s="263"/>
      <c r="FQ817" s="263"/>
      <c r="FR817" s="263"/>
      <c r="FS817" s="274"/>
      <c r="FT817" s="275"/>
      <c r="FU817" s="275"/>
      <c r="FV817" s="263"/>
      <c r="FW817" s="263"/>
      <c r="FX817" s="263"/>
      <c r="FY817" s="263"/>
      <c r="FZ817" s="263"/>
      <c r="GA817" s="263"/>
      <c r="GB817" s="263"/>
      <c r="GC817" s="263"/>
      <c r="GD817" s="263"/>
      <c r="GE817" s="269"/>
      <c r="GF817" s="263"/>
      <c r="GG817" s="263"/>
      <c r="GH817" s="263"/>
      <c r="GI817" s="263"/>
      <c r="GJ817" s="263"/>
      <c r="GK817" s="263"/>
      <c r="GL817" s="263"/>
      <c r="GM817" s="263"/>
      <c r="GN817" s="263"/>
      <c r="GO817" s="263"/>
      <c r="GP817" s="274"/>
      <c r="GQ817" s="275"/>
      <c r="GR817" s="275"/>
      <c r="GS817" s="263"/>
      <c r="GT817" s="263"/>
      <c r="GU817" s="263"/>
      <c r="GV817" s="263"/>
      <c r="GW817" s="263"/>
      <c r="GX817" s="263"/>
      <c r="GY817" s="263"/>
      <c r="GZ817" s="263"/>
      <c r="HA817" s="263"/>
      <c r="HB817" s="269"/>
      <c r="HC817" s="263"/>
      <c r="HD817" s="263"/>
      <c r="HE817" s="263"/>
      <c r="HF817" s="263"/>
      <c r="HG817" s="263"/>
      <c r="HH817" s="263"/>
      <c r="HI817" s="263"/>
      <c r="HJ817" s="263"/>
      <c r="HK817" s="263"/>
      <c r="HL817" s="263"/>
      <c r="HM817" s="274"/>
      <c r="HN817" s="275"/>
      <c r="HO817" s="275"/>
      <c r="HP817" s="263"/>
      <c r="HQ817" s="263"/>
      <c r="HR817" s="263"/>
      <c r="HS817" s="263"/>
      <c r="HT817" s="263"/>
      <c r="HU817" s="263"/>
      <c r="HV817" s="263"/>
      <c r="HW817" s="263"/>
      <c r="HX817" s="263"/>
      <c r="HY817" s="269"/>
      <c r="HZ817" s="263"/>
      <c r="IA817" s="263"/>
      <c r="IB817" s="263"/>
      <c r="IC817" s="263"/>
      <c r="ID817" s="263"/>
      <c r="IE817" s="263"/>
      <c r="IF817" s="263"/>
      <c r="IG817" s="263"/>
      <c r="IH817" s="263"/>
      <c r="II817" s="263"/>
      <c r="IJ817" s="274"/>
      <c r="IK817" s="275"/>
      <c r="IL817" s="275"/>
      <c r="IM817" s="263"/>
      <c r="IN817" s="263"/>
      <c r="IO817" s="263"/>
      <c r="IP817" s="263"/>
      <c r="IQ817" s="263"/>
      <c r="IR817" s="263"/>
      <c r="IS817" s="263"/>
      <c r="IT817" s="263"/>
      <c r="IU817" s="263"/>
      <c r="IV817" s="269"/>
      <c r="IW817" s="263"/>
      <c r="IX817" s="263"/>
      <c r="IY817" s="263"/>
      <c r="IZ817" s="263"/>
      <c r="JA817" s="263"/>
      <c r="JB817" s="263"/>
      <c r="JC817" s="263"/>
      <c r="JD817" s="263"/>
      <c r="JE817" s="263"/>
      <c r="JF817" s="263"/>
      <c r="JG817" s="274"/>
      <c r="JH817" s="275"/>
      <c r="JI817" s="275"/>
      <c r="JJ817" s="263"/>
      <c r="JK817" s="263"/>
      <c r="JL817" s="263"/>
      <c r="JM817" s="263"/>
      <c r="JN817" s="263"/>
      <c r="JO817" s="263"/>
      <c r="JP817" s="263"/>
      <c r="JQ817" s="263"/>
      <c r="JR817" s="263"/>
      <c r="JS817" s="269"/>
      <c r="JT817" s="263"/>
      <c r="JU817" s="263"/>
      <c r="JV817" s="263"/>
      <c r="JW817" s="263"/>
      <c r="JX817" s="263"/>
      <c r="JY817" s="263"/>
      <c r="JZ817" s="263"/>
      <c r="KA817" s="263"/>
      <c r="KB817" s="263"/>
      <c r="KC817" s="263"/>
      <c r="KD817" s="274"/>
      <c r="KE817" s="275"/>
      <c r="KF817" s="275"/>
      <c r="KG817" s="263"/>
      <c r="KH817" s="263"/>
      <c r="KI817" s="263"/>
      <c r="KJ817" s="263"/>
      <c r="KK817" s="263"/>
      <c r="KL817" s="263"/>
      <c r="KM817" s="263"/>
      <c r="KN817" s="263"/>
      <c r="KO817" s="263"/>
      <c r="KP817" s="269"/>
      <c r="KQ817" s="263"/>
      <c r="KR817" s="263"/>
      <c r="KS817" s="263"/>
      <c r="KT817" s="263"/>
      <c r="KU817" s="263"/>
      <c r="KV817" s="263"/>
      <c r="KW817" s="263"/>
      <c r="KX817" s="263"/>
      <c r="KY817" s="263"/>
      <c r="KZ817" s="263"/>
      <c r="LA817" s="274"/>
      <c r="LB817" s="275"/>
      <c r="LC817" s="275"/>
      <c r="LD817" s="263"/>
      <c r="LE817" s="263"/>
      <c r="LF817" s="263"/>
      <c r="LG817" s="263"/>
      <c r="LH817" s="263"/>
      <c r="LI817" s="263"/>
      <c r="LJ817" s="263"/>
      <c r="LK817" s="263"/>
      <c r="LL817" s="263"/>
      <c r="LM817" s="269"/>
      <c r="LN817" s="263"/>
      <c r="LO817" s="263"/>
      <c r="LP817" s="263"/>
      <c r="LQ817" s="263"/>
      <c r="LR817" s="263"/>
      <c r="LS817" s="263"/>
      <c r="LT817" s="263"/>
      <c r="LU817" s="263"/>
      <c r="LV817" s="263"/>
      <c r="LW817" s="263"/>
      <c r="LX817" s="274"/>
      <c r="LY817" s="275"/>
      <c r="LZ817" s="275"/>
      <c r="MA817" s="263"/>
      <c r="MB817" s="263"/>
      <c r="MC817" s="263"/>
      <c r="MD817" s="263"/>
      <c r="ME817" s="263"/>
      <c r="MF817" s="263"/>
      <c r="MG817" s="263"/>
      <c r="MH817" s="263"/>
      <c r="MI817" s="263"/>
      <c r="MJ817" s="269"/>
      <c r="MK817" s="263"/>
      <c r="ML817" s="263"/>
      <c r="MM817" s="263"/>
      <c r="MN817" s="263"/>
      <c r="MO817" s="263"/>
      <c r="MP817" s="263"/>
      <c r="MQ817" s="263"/>
      <c r="MR817" s="263"/>
      <c r="MS817" s="263"/>
      <c r="MT817" s="263"/>
      <c r="MU817" s="274"/>
      <c r="MV817" s="275"/>
      <c r="MW817" s="275"/>
      <c r="MX817" s="263"/>
      <c r="MY817" s="263"/>
      <c r="MZ817" s="263"/>
      <c r="NA817" s="263"/>
      <c r="NB817" s="263"/>
      <c r="NC817" s="263"/>
      <c r="ND817" s="263"/>
      <c r="NE817" s="263"/>
      <c r="NF817" s="263"/>
      <c r="NG817" s="269"/>
      <c r="NH817" s="263"/>
      <c r="NI817" s="263"/>
      <c r="NJ817" s="263"/>
      <c r="NK817" s="263"/>
      <c r="NL817" s="263"/>
      <c r="NM817" s="263"/>
      <c r="NN817" s="263"/>
      <c r="NO817" s="263"/>
      <c r="NP817" s="263"/>
      <c r="NQ817" s="263"/>
      <c r="NR817" s="274"/>
      <c r="NS817" s="275"/>
      <c r="NT817" s="275"/>
      <c r="NU817" s="263"/>
      <c r="NV817" s="263"/>
      <c r="NW817" s="263"/>
      <c r="NX817" s="263"/>
      <c r="NY817" s="263"/>
      <c r="NZ817" s="263"/>
      <c r="OA817" s="263"/>
      <c r="OB817" s="263"/>
      <c r="OC817" s="263"/>
      <c r="OD817" s="269"/>
      <c r="OE817" s="263"/>
      <c r="OF817" s="263"/>
      <c r="OG817" s="263"/>
      <c r="OH817" s="263"/>
      <c r="OI817" s="263"/>
      <c r="OJ817" s="263"/>
      <c r="OK817" s="263"/>
      <c r="OL817" s="263"/>
      <c r="OM817" s="263"/>
      <c r="ON817" s="263"/>
      <c r="OO817" s="274"/>
      <c r="OP817" s="275"/>
      <c r="OQ817" s="275"/>
      <c r="OR817" s="263"/>
      <c r="OS817" s="263"/>
      <c r="OT817" s="263"/>
      <c r="OU817" s="263"/>
      <c r="OV817" s="263"/>
      <c r="OW817" s="263"/>
      <c r="OX817" s="263"/>
      <c r="OY817" s="263"/>
      <c r="OZ817" s="263"/>
      <c r="PA817" s="269"/>
      <c r="PB817" s="263"/>
      <c r="PC817" s="263"/>
      <c r="PD817" s="263"/>
      <c r="PE817" s="263"/>
      <c r="PF817" s="263"/>
      <c r="PG817" s="263"/>
      <c r="PH817" s="263"/>
      <c r="PI817" s="263"/>
      <c r="PJ817" s="263"/>
      <c r="PK817" s="263"/>
      <c r="PL817" s="274"/>
      <c r="PM817" s="275"/>
      <c r="PN817" s="275"/>
      <c r="PO817" s="263"/>
      <c r="PP817" s="263"/>
      <c r="PQ817" s="263"/>
      <c r="PR817" s="263"/>
      <c r="PS817" s="263"/>
      <c r="PT817" s="263"/>
      <c r="PU817" s="263"/>
      <c r="PV817" s="263"/>
      <c r="PW817" s="263"/>
      <c r="PX817" s="269"/>
      <c r="PY817" s="263"/>
      <c r="PZ817" s="263"/>
      <c r="QA817" s="263"/>
      <c r="QB817" s="263"/>
      <c r="QC817" s="263"/>
      <c r="QD817" s="263"/>
      <c r="QE817" s="263"/>
      <c r="QF817" s="263"/>
      <c r="QG817" s="263"/>
      <c r="QH817" s="263"/>
      <c r="QI817" s="274"/>
      <c r="QJ817" s="275"/>
      <c r="QK817" s="275"/>
      <c r="QL817" s="263"/>
      <c r="QM817" s="263"/>
      <c r="QN817" s="263"/>
      <c r="QO817" s="263"/>
      <c r="QP817" s="263"/>
      <c r="QQ817" s="263"/>
      <c r="QR817" s="263"/>
      <c r="QS817" s="263"/>
      <c r="QT817" s="263"/>
      <c r="QU817" s="269"/>
      <c r="QV817" s="263"/>
      <c r="QW817" s="263"/>
      <c r="QX817" s="263"/>
      <c r="QY817" s="263"/>
      <c r="QZ817" s="263"/>
      <c r="RA817" s="263"/>
      <c r="RB817" s="263"/>
      <c r="RC817" s="263"/>
      <c r="RD817" s="263"/>
      <c r="RE817" s="263"/>
      <c r="RF817" s="274"/>
      <c r="RG817" s="275"/>
      <c r="RH817" s="275"/>
      <c r="RI817" s="263"/>
      <c r="RJ817" s="263"/>
      <c r="RK817" s="263"/>
      <c r="RL817" s="263"/>
      <c r="RM817" s="263"/>
      <c r="RN817" s="263"/>
      <c r="RO817" s="263"/>
      <c r="RP817" s="263"/>
      <c r="RQ817" s="263"/>
      <c r="RR817" s="269"/>
      <c r="RS817" s="263"/>
      <c r="RT817" s="263"/>
      <c r="RU817" s="263"/>
      <c r="RV817" s="263"/>
      <c r="RW817" s="263"/>
      <c r="RX817" s="263"/>
      <c r="RY817" s="263"/>
      <c r="RZ817" s="263"/>
      <c r="SA817" s="263"/>
      <c r="SB817" s="263"/>
      <c r="SC817" s="274"/>
      <c r="SD817" s="275"/>
      <c r="SE817" s="275"/>
      <c r="SF817" s="263"/>
      <c r="SG817" s="263"/>
      <c r="SH817" s="263"/>
      <c r="SI817" s="263"/>
      <c r="SJ817" s="263"/>
      <c r="SK817" s="263"/>
      <c r="SL817" s="263"/>
      <c r="SM817" s="263"/>
      <c r="SN817" s="263"/>
      <c r="SO817" s="269"/>
      <c r="SP817" s="263"/>
      <c r="SQ817" s="263"/>
      <c r="SR817" s="263"/>
      <c r="SS817" s="263"/>
      <c r="ST817" s="263"/>
      <c r="SU817" s="263"/>
      <c r="SV817" s="263"/>
      <c r="SW817" s="263"/>
      <c r="SX817" s="263"/>
      <c r="SY817" s="263"/>
      <c r="SZ817" s="274"/>
      <c r="TA817" s="275"/>
      <c r="TB817" s="275"/>
      <c r="TC817" s="263"/>
      <c r="TD817" s="263"/>
      <c r="TE817" s="263"/>
      <c r="TF817" s="263"/>
      <c r="TG817" s="263"/>
      <c r="TH817" s="263"/>
      <c r="TI817" s="263"/>
      <c r="TJ817" s="263"/>
      <c r="TK817" s="263"/>
      <c r="TL817" s="269"/>
      <c r="TM817" s="263"/>
      <c r="TN817" s="263"/>
      <c r="TO817" s="263"/>
      <c r="TP817" s="263"/>
      <c r="TQ817" s="263"/>
      <c r="TR817" s="263"/>
      <c r="TS817" s="263"/>
      <c r="TT817" s="263"/>
      <c r="TU817" s="263"/>
      <c r="TV817" s="263"/>
      <c r="TW817" s="274"/>
      <c r="TX817" s="275"/>
      <c r="TY817" s="275"/>
      <c r="TZ817" s="263"/>
      <c r="UA817" s="263"/>
      <c r="UB817" s="263"/>
      <c r="UC817" s="263"/>
      <c r="UD817" s="263"/>
      <c r="UE817" s="263"/>
      <c r="UF817" s="263"/>
      <c r="UG817" s="263"/>
      <c r="UH817" s="263"/>
      <c r="UI817" s="269"/>
      <c r="UJ817" s="263"/>
      <c r="UK817" s="263"/>
      <c r="UL817" s="263"/>
      <c r="UM817" s="263"/>
      <c r="UN817" s="263"/>
      <c r="UO817" s="263"/>
      <c r="UP817" s="263"/>
      <c r="UQ817" s="263"/>
      <c r="UR817" s="263"/>
      <c r="US817" s="263"/>
      <c r="UT817" s="274"/>
      <c r="UU817" s="275"/>
      <c r="UV817" s="275"/>
      <c r="UW817" s="263"/>
      <c r="UX817" s="263"/>
      <c r="UY817" s="263"/>
      <c r="UZ817" s="263"/>
      <c r="VA817" s="263"/>
      <c r="VB817" s="263"/>
      <c r="VC817" s="263"/>
      <c r="VD817" s="263"/>
      <c r="VE817" s="263"/>
      <c r="VF817" s="269"/>
      <c r="VG817" s="263"/>
      <c r="VH817" s="263"/>
      <c r="VI817" s="263"/>
      <c r="VJ817" s="263"/>
      <c r="VK817" s="263"/>
      <c r="VL817" s="263"/>
      <c r="VM817" s="263"/>
      <c r="VN817" s="263"/>
      <c r="VO817" s="263"/>
      <c r="VP817" s="263"/>
      <c r="VQ817" s="274"/>
      <c r="VR817" s="275"/>
      <c r="VS817" s="275"/>
      <c r="VT817" s="263"/>
      <c r="VU817" s="263"/>
      <c r="VV817" s="263"/>
      <c r="VW817" s="263"/>
      <c r="VX817" s="263"/>
      <c r="VY817" s="263"/>
      <c r="VZ817" s="263"/>
      <c r="WA817" s="263"/>
      <c r="WB817" s="263"/>
      <c r="WC817" s="269"/>
      <c r="WD817" s="263"/>
      <c r="WE817" s="263"/>
      <c r="WF817" s="263"/>
      <c r="WG817" s="263"/>
      <c r="WH817" s="263"/>
      <c r="WI817" s="263"/>
      <c r="WJ817" s="263"/>
      <c r="WK817" s="263"/>
      <c r="WL817" s="263"/>
      <c r="WM817" s="263"/>
      <c r="WN817" s="274"/>
      <c r="WO817" s="275"/>
      <c r="WP817" s="275"/>
      <c r="WQ817" s="263"/>
      <c r="WR817" s="263"/>
      <c r="WS817" s="263"/>
      <c r="WT817" s="263"/>
      <c r="WU817" s="263"/>
      <c r="WV817" s="263"/>
      <c r="WW817" s="263"/>
      <c r="WX817" s="263"/>
      <c r="WY817" s="263"/>
      <c r="WZ817" s="269"/>
      <c r="XA817" s="263"/>
      <c r="XB817" s="263"/>
      <c r="XC817" s="263"/>
      <c r="XD817" s="263"/>
      <c r="XE817" s="263"/>
      <c r="XF817" s="263"/>
      <c r="XG817" s="263"/>
      <c r="XH817" s="263"/>
      <c r="XI817" s="263"/>
      <c r="XJ817" s="263"/>
      <c r="XK817" s="274"/>
      <c r="XL817" s="275"/>
      <c r="XM817" s="275"/>
      <c r="XN817" s="263"/>
      <c r="XO817" s="263"/>
      <c r="XP817" s="263"/>
      <c r="XQ817" s="263"/>
      <c r="XR817" s="263"/>
      <c r="XS817" s="263"/>
      <c r="XT817" s="263"/>
      <c r="XU817" s="263"/>
      <c r="XV817" s="263"/>
      <c r="XW817" s="269"/>
      <c r="XX817" s="263"/>
      <c r="XY817" s="263"/>
      <c r="XZ817" s="263"/>
      <c r="YA817" s="263"/>
      <c r="YB817" s="263"/>
      <c r="YC817" s="263"/>
      <c r="YD817" s="263"/>
      <c r="YE817" s="263"/>
      <c r="YF817" s="263"/>
      <c r="YG817" s="263"/>
      <c r="YH817" s="274"/>
      <c r="YI817" s="275"/>
      <c r="YJ817" s="275"/>
      <c r="YK817" s="263"/>
      <c r="YL817" s="263"/>
      <c r="YM817" s="263"/>
      <c r="YN817" s="263"/>
      <c r="YO817" s="263"/>
      <c r="YP817" s="263"/>
      <c r="YQ817" s="263"/>
      <c r="YR817" s="263"/>
      <c r="YS817" s="263"/>
      <c r="YT817" s="269"/>
      <c r="YU817" s="263"/>
      <c r="YV817" s="263"/>
      <c r="YW817" s="263"/>
      <c r="YX817" s="263"/>
      <c r="YY817" s="263"/>
      <c r="YZ817" s="263"/>
      <c r="ZA817" s="263"/>
      <c r="ZB817" s="263"/>
      <c r="ZC817" s="263"/>
      <c r="ZD817" s="263"/>
      <c r="ZE817" s="274"/>
      <c r="ZF817" s="275"/>
      <c r="ZG817" s="275"/>
      <c r="ZH817" s="263"/>
      <c r="ZI817" s="263"/>
      <c r="ZJ817" s="263"/>
      <c r="ZK817" s="263"/>
      <c r="ZL817" s="263"/>
      <c r="ZM817" s="263"/>
      <c r="ZN817" s="263"/>
      <c r="ZO817" s="263"/>
      <c r="ZP817" s="263"/>
      <c r="ZQ817" s="269"/>
      <c r="ZR817" s="263"/>
      <c r="ZS817" s="263"/>
      <c r="ZT817" s="263"/>
      <c r="ZU817" s="263"/>
      <c r="ZV817" s="263"/>
      <c r="ZW817" s="263"/>
      <c r="ZX817" s="263"/>
      <c r="ZY817" s="263"/>
      <c r="ZZ817" s="263"/>
      <c r="AAA817" s="263"/>
      <c r="AAB817" s="274"/>
      <c r="AAC817" s="275"/>
      <c r="AAD817" s="275"/>
      <c r="AAE817" s="263"/>
      <c r="AAF817" s="263"/>
      <c r="AAG817" s="263"/>
      <c r="AAH817" s="263"/>
      <c r="AAI817" s="263"/>
      <c r="AAJ817" s="263"/>
      <c r="AAK817" s="263"/>
      <c r="AAL817" s="263"/>
      <c r="AAM817" s="263"/>
      <c r="AAN817" s="269"/>
      <c r="AAO817" s="263"/>
      <c r="AAP817" s="263"/>
      <c r="AAQ817" s="263"/>
      <c r="AAR817" s="263"/>
      <c r="AAS817" s="263"/>
      <c r="AAT817" s="263"/>
      <c r="AAU817" s="263"/>
      <c r="AAV817" s="263"/>
      <c r="AAW817" s="263"/>
      <c r="AAX817" s="263"/>
      <c r="AAY817" s="274"/>
      <c r="AAZ817" s="275"/>
      <c r="ABA817" s="275"/>
      <c r="ABB817" s="263"/>
      <c r="ABC817" s="263"/>
      <c r="ABD817" s="263"/>
      <c r="ABE817" s="263"/>
      <c r="ABF817" s="263"/>
      <c r="ABG817" s="263"/>
      <c r="ABH817" s="263"/>
      <c r="ABI817" s="263"/>
      <c r="ABJ817" s="263"/>
      <c r="ABK817" s="269"/>
      <c r="ABL817" s="263"/>
      <c r="ABM817" s="263"/>
      <c r="ABN817" s="263"/>
      <c r="ABO817" s="263"/>
      <c r="ABP817" s="263"/>
      <c r="ABQ817" s="263"/>
      <c r="ABR817" s="263"/>
      <c r="ABS817" s="263"/>
      <c r="ABT817" s="263"/>
      <c r="ABU817" s="263"/>
      <c r="ABV817" s="274"/>
      <c r="ABW817" s="275"/>
      <c r="ABX817" s="275"/>
      <c r="ABY817" s="263"/>
      <c r="ABZ817" s="263"/>
      <c r="ACA817" s="263"/>
      <c r="ACB817" s="263"/>
      <c r="ACC817" s="263"/>
      <c r="ACD817" s="263"/>
      <c r="ACE817" s="263"/>
      <c r="ACF817" s="263"/>
      <c r="ACG817" s="263"/>
      <c r="ACH817" s="269"/>
      <c r="ACI817" s="263"/>
      <c r="ACJ817" s="263"/>
      <c r="ACK817" s="263"/>
      <c r="ACL817" s="263"/>
      <c r="ACM817" s="263"/>
      <c r="ACN817" s="263"/>
      <c r="ACO817" s="263"/>
      <c r="ACP817" s="263"/>
      <c r="ACQ817" s="263"/>
      <c r="ACR817" s="263"/>
      <c r="ACS817" s="274"/>
      <c r="ACT817" s="275"/>
      <c r="ACU817" s="275"/>
      <c r="ACV817" s="263"/>
      <c r="ACW817" s="263"/>
      <c r="ACX817" s="263"/>
      <c r="ACY817" s="263"/>
      <c r="ACZ817" s="263"/>
      <c r="ADA817" s="263"/>
      <c r="ADB817" s="263"/>
      <c r="ADC817" s="263"/>
      <c r="ADD817" s="263"/>
      <c r="ADE817" s="269"/>
      <c r="ADF817" s="263"/>
      <c r="ADG817" s="263"/>
      <c r="ADH817" s="263"/>
      <c r="ADI817" s="263"/>
      <c r="ADJ817" s="263"/>
      <c r="ADK817" s="263"/>
      <c r="ADL817" s="263"/>
      <c r="ADM817" s="263"/>
      <c r="ADN817" s="263"/>
      <c r="ADO817" s="263"/>
      <c r="ADP817" s="274"/>
      <c r="ADQ817" s="275"/>
      <c r="ADR817" s="275"/>
      <c r="ADS817" s="263"/>
      <c r="ADT817" s="263"/>
      <c r="ADU817" s="263"/>
      <c r="ADV817" s="263"/>
      <c r="ADW817" s="263"/>
      <c r="ADX817" s="263"/>
      <c r="ADY817" s="263"/>
      <c r="ADZ817" s="263"/>
      <c r="AEA817" s="263"/>
      <c r="AEB817" s="269"/>
      <c r="AEC817" s="263"/>
      <c r="AED817" s="263"/>
      <c r="AEE817" s="263"/>
      <c r="AEF817" s="263"/>
      <c r="AEG817" s="263"/>
      <c r="AEH817" s="263"/>
      <c r="AEI817" s="263"/>
      <c r="AEJ817" s="263"/>
      <c r="AEK817" s="263"/>
      <c r="AEL817" s="263"/>
      <c r="AEM817" s="274"/>
      <c r="AEN817" s="275"/>
      <c r="AEO817" s="275"/>
      <c r="AEP817" s="263"/>
      <c r="AEQ817" s="263"/>
      <c r="AER817" s="263"/>
      <c r="AES817" s="263"/>
      <c r="AET817" s="263"/>
      <c r="AEU817" s="263"/>
      <c r="AEV817" s="263"/>
      <c r="AEW817" s="263"/>
      <c r="AEX817" s="263"/>
      <c r="AEY817" s="269"/>
      <c r="AEZ817" s="263"/>
      <c r="AFA817" s="263"/>
      <c r="AFB817" s="263"/>
      <c r="AFC817" s="263"/>
      <c r="AFD817" s="263"/>
      <c r="AFE817" s="263"/>
      <c r="AFF817" s="263"/>
      <c r="AFG817" s="263"/>
      <c r="AFH817" s="263"/>
      <c r="AFI817" s="263"/>
      <c r="AFJ817" s="274"/>
      <c r="AFK817" s="275"/>
      <c r="AFL817" s="275"/>
      <c r="AFM817" s="263"/>
      <c r="AFN817" s="263"/>
      <c r="AFO817" s="263"/>
      <c r="AFP817" s="263"/>
      <c r="AFQ817" s="263"/>
      <c r="AFR817" s="263"/>
      <c r="AFS817" s="263"/>
      <c r="AFT817" s="263"/>
      <c r="AFU817" s="263"/>
      <c r="AFV817" s="269"/>
      <c r="AFW817" s="263"/>
      <c r="AFX817" s="263"/>
      <c r="AFY817" s="263"/>
      <c r="AFZ817" s="263"/>
      <c r="AGA817" s="263"/>
      <c r="AGB817" s="263"/>
      <c r="AGC817" s="263"/>
      <c r="AGD817" s="263"/>
      <c r="AGE817" s="263"/>
      <c r="AGF817" s="263"/>
      <c r="AGG817" s="274"/>
      <c r="AGH817" s="275"/>
      <c r="AGI817" s="275"/>
      <c r="AGJ817" s="263"/>
      <c r="AGK817" s="263"/>
      <c r="AGL817" s="263"/>
      <c r="AGM817" s="263"/>
      <c r="AGN817" s="263"/>
      <c r="AGO817" s="263"/>
      <c r="AGP817" s="263"/>
      <c r="AGQ817" s="263"/>
      <c r="AGR817" s="263"/>
      <c r="AGS817" s="269"/>
      <c r="AGT817" s="263"/>
      <c r="AGU817" s="263"/>
      <c r="AGV817" s="263"/>
      <c r="AGW817" s="263"/>
      <c r="AGX817" s="263"/>
      <c r="AGY817" s="263"/>
      <c r="AGZ817" s="263"/>
      <c r="AHA817" s="263"/>
      <c r="AHB817" s="263"/>
      <c r="AHC817" s="263"/>
      <c r="AHD817" s="274"/>
      <c r="AHE817" s="275"/>
      <c r="AHF817" s="275"/>
      <c r="AHG817" s="263"/>
      <c r="AHH817" s="263"/>
      <c r="AHI817" s="263"/>
      <c r="AHJ817" s="263"/>
      <c r="AHK817" s="263"/>
      <c r="AHL817" s="263"/>
      <c r="AHM817" s="263"/>
      <c r="AHN817" s="263"/>
      <c r="AHO817" s="263"/>
      <c r="AHP817" s="269"/>
      <c r="AHQ817" s="263"/>
      <c r="AHR817" s="263"/>
      <c r="AHS817" s="263"/>
      <c r="AHT817" s="263"/>
      <c r="AHU817" s="263"/>
      <c r="AHV817" s="263"/>
      <c r="AHW817" s="263"/>
      <c r="AHX817" s="263"/>
      <c r="AHY817" s="263"/>
      <c r="AHZ817" s="263"/>
      <c r="AIA817" s="274"/>
      <c r="AIB817" s="275"/>
      <c r="AIC817" s="275"/>
      <c r="AID817" s="263"/>
      <c r="AIE817" s="263"/>
      <c r="AIF817" s="263"/>
      <c r="AIG817" s="263"/>
      <c r="AIH817" s="263"/>
      <c r="AII817" s="263"/>
      <c r="AIJ817" s="263"/>
      <c r="AIK817" s="263"/>
      <c r="AIL817" s="263"/>
      <c r="AIM817" s="269"/>
      <c r="AIN817" s="263"/>
      <c r="AIO817" s="263"/>
      <c r="AIP817" s="263"/>
      <c r="AIQ817" s="263"/>
      <c r="AIR817" s="263"/>
      <c r="AIS817" s="263"/>
      <c r="AIT817" s="263"/>
      <c r="AIU817" s="263"/>
      <c r="AIV817" s="263"/>
      <c r="AIW817" s="263"/>
      <c r="AIX817" s="274"/>
      <c r="AIY817" s="275"/>
      <c r="AIZ817" s="275"/>
      <c r="AJA817" s="263"/>
      <c r="AJB817" s="263"/>
      <c r="AJC817" s="263"/>
      <c r="AJD817" s="263"/>
      <c r="AJE817" s="263"/>
      <c r="AJF817" s="263"/>
      <c r="AJG817" s="263"/>
      <c r="AJH817" s="263"/>
      <c r="AJI817" s="263"/>
      <c r="AJJ817" s="269"/>
      <c r="AJK817" s="263"/>
      <c r="AJL817" s="263"/>
      <c r="AJM817" s="263"/>
      <c r="AJN817" s="263"/>
      <c r="AJO817" s="263"/>
      <c r="AJP817" s="263"/>
      <c r="AJQ817" s="263"/>
      <c r="AJR817" s="263"/>
      <c r="AJS817" s="263"/>
      <c r="AJT817" s="263"/>
      <c r="AJU817" s="274"/>
      <c r="AJV817" s="275"/>
      <c r="AJW817" s="275"/>
      <c r="AJX817" s="263"/>
      <c r="AJY817" s="263"/>
      <c r="AJZ817" s="263"/>
      <c r="AKA817" s="263"/>
      <c r="AKB817" s="263"/>
      <c r="AKC817" s="263"/>
      <c r="AKD817" s="263"/>
      <c r="AKE817" s="263"/>
      <c r="AKF817" s="263"/>
      <c r="AKG817" s="269"/>
      <c r="AKH817" s="263"/>
      <c r="AKI817" s="263"/>
      <c r="AKJ817" s="263"/>
      <c r="AKK817" s="263"/>
      <c r="AKL817" s="263"/>
      <c r="AKM817" s="263"/>
      <c r="AKN817" s="263"/>
      <c r="AKO817" s="263"/>
      <c r="AKP817" s="263"/>
      <c r="AKQ817" s="263"/>
      <c r="AKR817" s="274"/>
      <c r="AKS817" s="275"/>
      <c r="AKT817" s="275"/>
      <c r="AKU817" s="263"/>
      <c r="AKV817" s="263"/>
      <c r="AKW817" s="263"/>
      <c r="AKX817" s="263"/>
      <c r="AKY817" s="263"/>
      <c r="AKZ817" s="263"/>
      <c r="ALA817" s="263"/>
      <c r="ALB817" s="263"/>
      <c r="ALC817" s="263"/>
      <c r="ALD817" s="269"/>
      <c r="ALE817" s="263"/>
      <c r="ALF817" s="263"/>
      <c r="ALG817" s="263"/>
      <c r="ALH817" s="263"/>
      <c r="ALI817" s="263"/>
      <c r="ALJ817" s="263"/>
      <c r="ALK817" s="263"/>
      <c r="ALL817" s="263"/>
      <c r="ALM817" s="263"/>
      <c r="ALN817" s="263"/>
      <c r="ALO817" s="274"/>
      <c r="ALP817" s="275"/>
      <c r="ALQ817" s="275"/>
      <c r="ALR817" s="263"/>
      <c r="ALS817" s="263"/>
      <c r="ALT817" s="263"/>
      <c r="ALU817" s="263"/>
      <c r="ALV817" s="263"/>
      <c r="ALW817" s="263"/>
      <c r="ALX817" s="263"/>
      <c r="ALY817" s="263"/>
      <c r="ALZ817" s="263"/>
      <c r="AMA817" s="269"/>
      <c r="AMB817" s="263"/>
      <c r="AMC817" s="263"/>
      <c r="AMD817" s="263"/>
      <c r="AME817" s="263"/>
      <c r="AMF817" s="263"/>
      <c r="AMG817" s="263"/>
      <c r="AMH817" s="263"/>
      <c r="AMI817" s="263"/>
      <c r="AMJ817" s="263"/>
      <c r="AMK817" s="263"/>
      <c r="AML817" s="274"/>
      <c r="AMM817" s="275"/>
      <c r="AMN817" s="275"/>
      <c r="AMO817" s="263"/>
      <c r="AMP817" s="263"/>
      <c r="AMQ817" s="263"/>
      <c r="AMR817" s="263"/>
      <c r="AMS817" s="263"/>
      <c r="AMT817" s="263"/>
      <c r="AMU817" s="263"/>
      <c r="AMV817" s="263"/>
      <c r="AMW817" s="263"/>
      <c r="AMX817" s="269"/>
      <c r="AMY817" s="263"/>
      <c r="AMZ817" s="263"/>
      <c r="ANA817" s="263"/>
      <c r="ANB817" s="263"/>
      <c r="ANC817" s="263"/>
      <c r="AND817" s="263"/>
      <c r="ANE817" s="263"/>
      <c r="ANF817" s="263"/>
      <c r="ANG817" s="263"/>
      <c r="ANH817" s="263"/>
      <c r="ANI817" s="274"/>
      <c r="ANJ817" s="275"/>
      <c r="ANK817" s="275"/>
      <c r="ANL817" s="263"/>
      <c r="ANM817" s="263"/>
      <c r="ANN817" s="263"/>
      <c r="ANO817" s="263"/>
      <c r="ANP817" s="263"/>
      <c r="ANQ817" s="263"/>
      <c r="ANR817" s="263"/>
      <c r="ANS817" s="263"/>
      <c r="ANT817" s="263"/>
      <c r="ANU817" s="269"/>
      <c r="ANV817" s="263"/>
      <c r="ANW817" s="263"/>
      <c r="ANX817" s="263"/>
      <c r="ANY817" s="263"/>
      <c r="ANZ817" s="263"/>
      <c r="AOA817" s="263"/>
      <c r="AOB817" s="263"/>
      <c r="AOC817" s="263"/>
      <c r="AOD817" s="263"/>
      <c r="AOE817" s="263"/>
      <c r="AOF817" s="274"/>
      <c r="AOG817" s="275"/>
      <c r="AOH817" s="275"/>
      <c r="AOI817" s="263"/>
      <c r="AOJ817" s="263"/>
      <c r="AOK817" s="263"/>
      <c r="AOL817" s="263"/>
      <c r="AOM817" s="263"/>
      <c r="AON817" s="263"/>
      <c r="AOO817" s="263"/>
      <c r="AOP817" s="263"/>
      <c r="AOQ817" s="263"/>
      <c r="AOR817" s="269"/>
      <c r="AOS817" s="263"/>
      <c r="AOT817" s="263"/>
      <c r="AOU817" s="263"/>
      <c r="AOV817" s="263"/>
      <c r="AOW817" s="263"/>
      <c r="AOX817" s="263"/>
      <c r="AOY817" s="263"/>
      <c r="AOZ817" s="263"/>
      <c r="APA817" s="263"/>
      <c r="APB817" s="263"/>
      <c r="APC817" s="274"/>
      <c r="APD817" s="275"/>
      <c r="APE817" s="275"/>
      <c r="APF817" s="263"/>
      <c r="APG817" s="263"/>
      <c r="APH817" s="263"/>
      <c r="API817" s="263"/>
      <c r="APJ817" s="263"/>
      <c r="APK817" s="263"/>
      <c r="APL817" s="263"/>
      <c r="APM817" s="263"/>
      <c r="APN817" s="263"/>
      <c r="APO817" s="269"/>
      <c r="APP817" s="263"/>
      <c r="APQ817" s="263"/>
      <c r="APR817" s="263"/>
      <c r="APS817" s="263"/>
      <c r="APT817" s="263"/>
      <c r="APU817" s="263"/>
      <c r="APV817" s="263"/>
      <c r="APW817" s="263"/>
      <c r="APX817" s="263"/>
      <c r="APY817" s="263"/>
      <c r="APZ817" s="274"/>
      <c r="AQA817" s="275"/>
      <c r="AQB817" s="275"/>
      <c r="AQC817" s="263"/>
      <c r="AQD817" s="263"/>
      <c r="AQE817" s="263"/>
      <c r="AQF817" s="263"/>
      <c r="AQG817" s="263"/>
      <c r="AQH817" s="263"/>
      <c r="AQI817" s="263"/>
      <c r="AQJ817" s="263"/>
      <c r="AQK817" s="263"/>
      <c r="AQL817" s="269"/>
      <c r="AQM817" s="263"/>
      <c r="AQN817" s="263"/>
      <c r="AQO817" s="263"/>
      <c r="AQP817" s="263"/>
      <c r="AQQ817" s="263"/>
      <c r="AQR817" s="263"/>
      <c r="AQS817" s="263"/>
      <c r="AQT817" s="263"/>
      <c r="AQU817" s="263"/>
      <c r="AQV817" s="263"/>
      <c r="AQW817" s="274"/>
      <c r="AQX817" s="275"/>
      <c r="AQY817" s="275"/>
      <c r="AQZ817" s="263"/>
      <c r="ARA817" s="263"/>
      <c r="ARB817" s="263"/>
      <c r="ARC817" s="263"/>
      <c r="ARD817" s="263"/>
      <c r="ARE817" s="263"/>
      <c r="ARF817" s="263"/>
      <c r="ARG817" s="263"/>
      <c r="ARH817" s="263"/>
      <c r="ARI817" s="269"/>
      <c r="ARJ817" s="263"/>
      <c r="ARK817" s="263"/>
      <c r="ARL817" s="263"/>
      <c r="ARM817" s="263"/>
      <c r="ARN817" s="263"/>
      <c r="ARO817" s="263"/>
      <c r="ARP817" s="263"/>
      <c r="ARQ817" s="263"/>
      <c r="ARR817" s="263"/>
      <c r="ARS817" s="263"/>
      <c r="ART817" s="274"/>
      <c r="ARU817" s="275"/>
      <c r="ARV817" s="275"/>
      <c r="ARW817" s="263"/>
      <c r="ARX817" s="263"/>
      <c r="ARY817" s="263"/>
      <c r="ARZ817" s="263"/>
      <c r="ASA817" s="263"/>
      <c r="ASB817" s="263"/>
      <c r="ASC817" s="263"/>
      <c r="ASD817" s="263"/>
      <c r="ASE817" s="263"/>
      <c r="ASF817" s="269"/>
      <c r="ASG817" s="263"/>
      <c r="ASH817" s="263"/>
      <c r="ASI817" s="263"/>
      <c r="ASJ817" s="263"/>
      <c r="ASK817" s="263"/>
      <c r="ASL817" s="263"/>
      <c r="ASM817" s="263"/>
      <c r="ASN817" s="263"/>
      <c r="ASO817" s="263"/>
      <c r="ASP817" s="263"/>
      <c r="ASQ817" s="274"/>
      <c r="ASR817" s="275"/>
      <c r="ASS817" s="275"/>
      <c r="AST817" s="263"/>
      <c r="ASU817" s="263"/>
      <c r="ASV817" s="263"/>
      <c r="ASW817" s="263"/>
      <c r="ASX817" s="263"/>
      <c r="ASY817" s="263"/>
      <c r="ASZ817" s="263"/>
      <c r="ATA817" s="263"/>
      <c r="ATB817" s="263"/>
      <c r="ATC817" s="269"/>
      <c r="ATD817" s="263"/>
      <c r="ATE817" s="263"/>
      <c r="ATF817" s="263"/>
      <c r="ATG817" s="263"/>
      <c r="ATH817" s="263"/>
      <c r="ATI817" s="263"/>
      <c r="ATJ817" s="263"/>
      <c r="ATK817" s="263"/>
      <c r="ATL817" s="263"/>
      <c r="ATM817" s="263"/>
      <c r="ATN817" s="274"/>
      <c r="ATO817" s="275"/>
      <c r="ATP817" s="275"/>
      <c r="ATQ817" s="263"/>
      <c r="ATR817" s="263"/>
      <c r="ATS817" s="263"/>
      <c r="ATT817" s="263"/>
      <c r="ATU817" s="263"/>
      <c r="ATV817" s="263"/>
      <c r="ATW817" s="263"/>
      <c r="ATX817" s="263"/>
      <c r="ATY817" s="263"/>
      <c r="ATZ817" s="269"/>
      <c r="AUA817" s="263"/>
      <c r="AUB817" s="263"/>
      <c r="AUC817" s="263"/>
      <c r="AUD817" s="263"/>
      <c r="AUE817" s="263"/>
      <c r="AUF817" s="263"/>
      <c r="AUG817" s="263"/>
      <c r="AUH817" s="263"/>
      <c r="AUI817" s="263"/>
      <c r="AUJ817" s="263"/>
      <c r="AUK817" s="274"/>
      <c r="AUL817" s="275"/>
      <c r="AUM817" s="275"/>
      <c r="AUN817" s="263"/>
      <c r="AUO817" s="263"/>
      <c r="AUP817" s="263"/>
      <c r="AUQ817" s="263"/>
      <c r="AUR817" s="263"/>
      <c r="AUS817" s="263"/>
      <c r="AUT817" s="263"/>
      <c r="AUU817" s="263"/>
      <c r="AUV817" s="263"/>
      <c r="AUW817" s="269"/>
      <c r="AUX817" s="263"/>
      <c r="AUY817" s="263"/>
      <c r="AUZ817" s="263"/>
      <c r="AVA817" s="263"/>
      <c r="AVB817" s="263"/>
      <c r="AVC817" s="263"/>
      <c r="AVD817" s="263"/>
      <c r="AVE817" s="263"/>
      <c r="AVF817" s="263"/>
      <c r="AVG817" s="263"/>
      <c r="AVH817" s="274"/>
      <c r="AVI817" s="275"/>
      <c r="AVJ817" s="275"/>
      <c r="AVK817" s="263"/>
      <c r="AVL817" s="263"/>
      <c r="AVM817" s="263"/>
      <c r="AVN817" s="263"/>
      <c r="AVO817" s="263"/>
      <c r="AVP817" s="263"/>
      <c r="AVQ817" s="263"/>
      <c r="AVR817" s="263"/>
      <c r="AVS817" s="263"/>
      <c r="AVT817" s="269"/>
      <c r="AVU817" s="263"/>
      <c r="AVV817" s="263"/>
      <c r="AVW817" s="263"/>
      <c r="AVX817" s="263"/>
      <c r="AVY817" s="263"/>
      <c r="AVZ817" s="263"/>
      <c r="AWA817" s="263"/>
      <c r="AWB817" s="263"/>
      <c r="AWC817" s="263"/>
      <c r="AWD817" s="263"/>
      <c r="AWE817" s="274"/>
      <c r="AWF817" s="275"/>
      <c r="AWG817" s="275"/>
      <c r="AWH817" s="263"/>
      <c r="AWI817" s="263"/>
      <c r="AWJ817" s="263"/>
      <c r="AWK817" s="263"/>
      <c r="AWL817" s="263"/>
      <c r="AWM817" s="263"/>
      <c r="AWN817" s="263"/>
      <c r="AWO817" s="263"/>
      <c r="AWP817" s="263"/>
      <c r="AWQ817" s="269"/>
      <c r="AWR817" s="263"/>
      <c r="AWS817" s="263"/>
      <c r="AWT817" s="263"/>
      <c r="AWU817" s="263"/>
      <c r="AWV817" s="263"/>
      <c r="AWW817" s="263"/>
      <c r="AWX817" s="263"/>
      <c r="AWY817" s="263"/>
      <c r="AWZ817" s="263"/>
      <c r="AXA817" s="263"/>
      <c r="AXB817" s="274"/>
      <c r="AXC817" s="275"/>
      <c r="AXD817" s="275"/>
      <c r="AXE817" s="263"/>
      <c r="AXF817" s="263"/>
      <c r="AXG817" s="263"/>
      <c r="AXH817" s="263"/>
      <c r="AXI817" s="263"/>
      <c r="AXJ817" s="263"/>
      <c r="AXK817" s="263"/>
      <c r="AXL817" s="263"/>
      <c r="AXM817" s="263"/>
      <c r="AXN817" s="269"/>
      <c r="AXO817" s="263"/>
      <c r="AXP817" s="263"/>
      <c r="AXQ817" s="263"/>
      <c r="AXR817" s="263"/>
      <c r="AXS817" s="263"/>
      <c r="AXT817" s="263"/>
      <c r="AXU817" s="263"/>
      <c r="AXV817" s="263"/>
      <c r="AXW817" s="263"/>
      <c r="AXX817" s="263"/>
      <c r="AXY817" s="274"/>
      <c r="AXZ817" s="275"/>
      <c r="AYA817" s="275"/>
      <c r="AYB817" s="263"/>
      <c r="AYC817" s="263"/>
      <c r="AYD817" s="263"/>
      <c r="AYE817" s="263"/>
      <c r="AYF817" s="263"/>
      <c r="AYG817" s="263"/>
      <c r="AYH817" s="263"/>
      <c r="AYI817" s="263"/>
      <c r="AYJ817" s="263"/>
      <c r="AYK817" s="269"/>
      <c r="AYL817" s="263"/>
      <c r="AYM817" s="263"/>
      <c r="AYN817" s="263"/>
      <c r="AYO817" s="263"/>
      <c r="AYP817" s="263"/>
      <c r="AYQ817" s="263"/>
      <c r="AYR817" s="263"/>
      <c r="AYS817" s="263"/>
      <c r="AYT817" s="263"/>
      <c r="AYU817" s="263"/>
      <c r="AYV817" s="274"/>
      <c r="AYW817" s="275"/>
      <c r="AYX817" s="275"/>
      <c r="AYY817" s="263"/>
      <c r="AYZ817" s="263"/>
      <c r="AZA817" s="263"/>
      <c r="AZB817" s="263"/>
      <c r="AZC817" s="263"/>
      <c r="AZD817" s="263"/>
      <c r="AZE817" s="263"/>
      <c r="AZF817" s="263"/>
      <c r="AZG817" s="263"/>
      <c r="AZH817" s="269"/>
      <c r="AZI817" s="263"/>
      <c r="AZJ817" s="263"/>
      <c r="AZK817" s="263"/>
      <c r="AZL817" s="263"/>
      <c r="AZM817" s="263"/>
      <c r="AZN817" s="263"/>
      <c r="AZO817" s="263"/>
      <c r="AZP817" s="263"/>
      <c r="AZQ817" s="263"/>
      <c r="AZR817" s="263"/>
      <c r="AZS817" s="274"/>
      <c r="AZT817" s="275"/>
      <c r="AZU817" s="275"/>
      <c r="AZV817" s="263"/>
      <c r="AZW817" s="263"/>
      <c r="AZX817" s="263"/>
      <c r="AZY817" s="263"/>
      <c r="AZZ817" s="263"/>
      <c r="BAA817" s="263"/>
      <c r="BAB817" s="263"/>
      <c r="BAC817" s="263"/>
      <c r="BAD817" s="263"/>
      <c r="BAE817" s="269"/>
      <c r="BAF817" s="263"/>
      <c r="BAG817" s="263"/>
      <c r="BAH817" s="263"/>
      <c r="BAI817" s="263"/>
      <c r="BAJ817" s="263"/>
      <c r="BAK817" s="263"/>
      <c r="BAL817" s="263"/>
      <c r="BAM817" s="263"/>
      <c r="BAN817" s="263"/>
      <c r="BAO817" s="263"/>
      <c r="BAP817" s="274"/>
      <c r="BAQ817" s="275"/>
      <c r="BAR817" s="275"/>
      <c r="BAS817" s="263"/>
      <c r="BAT817" s="263"/>
      <c r="BAU817" s="263"/>
      <c r="BAV817" s="263"/>
      <c r="BAW817" s="263"/>
      <c r="BAX817" s="263"/>
      <c r="BAY817" s="263"/>
      <c r="BAZ817" s="263"/>
      <c r="BBA817" s="263"/>
      <c r="BBB817" s="269"/>
      <c r="BBC817" s="263"/>
      <c r="BBD817" s="263"/>
      <c r="BBE817" s="263"/>
      <c r="BBF817" s="263"/>
      <c r="BBG817" s="263"/>
      <c r="BBH817" s="263"/>
      <c r="BBI817" s="263"/>
      <c r="BBJ817" s="263"/>
      <c r="BBK817" s="263"/>
      <c r="BBL817" s="263"/>
      <c r="BBM817" s="274"/>
      <c r="BBN817" s="275"/>
      <c r="BBO817" s="275"/>
      <c r="BBP817" s="263"/>
      <c r="BBQ817" s="263"/>
      <c r="BBR817" s="263"/>
      <c r="BBS817" s="263"/>
      <c r="BBT817" s="263"/>
      <c r="BBU817" s="263"/>
      <c r="BBV817" s="263"/>
      <c r="BBW817" s="263"/>
      <c r="BBX817" s="263"/>
      <c r="BBY817" s="269"/>
      <c r="BBZ817" s="263"/>
      <c r="BCA817" s="263"/>
      <c r="BCB817" s="263"/>
      <c r="BCC817" s="263"/>
      <c r="BCD817" s="263"/>
      <c r="BCE817" s="263"/>
      <c r="BCF817" s="263"/>
      <c r="BCG817" s="263"/>
      <c r="BCH817" s="263"/>
      <c r="BCI817" s="263"/>
      <c r="BCJ817" s="274"/>
      <c r="BCK817" s="275"/>
      <c r="BCL817" s="275"/>
      <c r="BCM817" s="263"/>
      <c r="BCN817" s="263"/>
      <c r="BCO817" s="263"/>
      <c r="BCP817" s="263"/>
      <c r="BCQ817" s="263"/>
      <c r="BCR817" s="263"/>
      <c r="BCS817" s="263"/>
      <c r="BCT817" s="263"/>
      <c r="BCU817" s="263"/>
      <c r="BCV817" s="269"/>
      <c r="BCW817" s="263"/>
      <c r="BCX817" s="263"/>
      <c r="BCY817" s="263"/>
      <c r="BCZ817" s="263"/>
      <c r="BDA817" s="263"/>
      <c r="BDB817" s="263"/>
      <c r="BDC817" s="263"/>
      <c r="BDD817" s="263"/>
      <c r="BDE817" s="263"/>
      <c r="BDF817" s="263"/>
      <c r="BDG817" s="274"/>
      <c r="BDH817" s="275"/>
      <c r="BDI817" s="275"/>
      <c r="BDJ817" s="263"/>
      <c r="BDK817" s="263"/>
      <c r="BDL817" s="263"/>
      <c r="BDM817" s="263"/>
      <c r="BDN817" s="263"/>
      <c r="BDO817" s="263"/>
      <c r="BDP817" s="263"/>
      <c r="BDQ817" s="263"/>
      <c r="BDR817" s="263"/>
      <c r="BDS817" s="269"/>
      <c r="BDT817" s="263"/>
      <c r="BDU817" s="263"/>
      <c r="BDV817" s="263"/>
      <c r="BDW817" s="263"/>
      <c r="BDX817" s="263"/>
      <c r="BDY817" s="263"/>
      <c r="BDZ817" s="263"/>
      <c r="BEA817" s="263"/>
      <c r="BEB817" s="263"/>
      <c r="BEC817" s="263"/>
      <c r="BED817" s="274"/>
      <c r="BEE817" s="275"/>
      <c r="BEF817" s="275"/>
      <c r="BEG817" s="263"/>
      <c r="BEH817" s="263"/>
      <c r="BEI817" s="263"/>
      <c r="BEJ817" s="263"/>
      <c r="BEK817" s="263"/>
      <c r="BEL817" s="263"/>
      <c r="BEM817" s="263"/>
      <c r="BEN817" s="263"/>
      <c r="BEO817" s="263"/>
      <c r="BEP817" s="269"/>
      <c r="BEQ817" s="263"/>
      <c r="BER817" s="263"/>
      <c r="BES817" s="263"/>
      <c r="BET817" s="263"/>
      <c r="BEU817" s="263"/>
      <c r="BEV817" s="263"/>
      <c r="BEW817" s="263"/>
      <c r="BEX817" s="263"/>
      <c r="BEY817" s="263"/>
      <c r="BEZ817" s="263"/>
      <c r="BFA817" s="274"/>
      <c r="BFB817" s="275"/>
      <c r="BFC817" s="275"/>
      <c r="BFD817" s="263"/>
      <c r="BFE817" s="263"/>
      <c r="BFF817" s="263"/>
      <c r="BFG817" s="263"/>
      <c r="BFH817" s="263"/>
      <c r="BFI817" s="263"/>
      <c r="BFJ817" s="263"/>
      <c r="BFK817" s="263"/>
      <c r="BFL817" s="263"/>
      <c r="BFM817" s="269"/>
      <c r="BFN817" s="263"/>
      <c r="BFO817" s="263"/>
      <c r="BFP817" s="263"/>
      <c r="BFQ817" s="263"/>
      <c r="BFR817" s="263"/>
      <c r="BFS817" s="263"/>
      <c r="BFT817" s="263"/>
      <c r="BFU817" s="263"/>
      <c r="BFV817" s="263"/>
      <c r="BFW817" s="263"/>
      <c r="BFX817" s="274"/>
      <c r="BFY817" s="275"/>
      <c r="BFZ817" s="275"/>
      <c r="BGA817" s="263"/>
      <c r="BGB817" s="263"/>
      <c r="BGC817" s="263"/>
      <c r="BGD817" s="263"/>
      <c r="BGE817" s="263"/>
      <c r="BGF817" s="263"/>
      <c r="BGG817" s="263"/>
      <c r="BGH817" s="263"/>
      <c r="BGI817" s="263"/>
      <c r="BGJ817" s="269"/>
      <c r="BGK817" s="263"/>
      <c r="BGL817" s="263"/>
      <c r="BGM817" s="263"/>
      <c r="BGN817" s="263"/>
      <c r="BGO817" s="263"/>
      <c r="BGP817" s="263"/>
      <c r="BGQ817" s="263"/>
      <c r="BGR817" s="263"/>
      <c r="BGS817" s="263"/>
      <c r="BGT817" s="263"/>
      <c r="BGU817" s="274"/>
      <c r="BGV817" s="275"/>
      <c r="BGW817" s="275"/>
      <c r="BGX817" s="263"/>
      <c r="BGY817" s="263"/>
      <c r="BGZ817" s="263"/>
      <c r="BHA817" s="263"/>
      <c r="BHB817" s="263"/>
      <c r="BHC817" s="263"/>
      <c r="BHD817" s="263"/>
      <c r="BHE817" s="263"/>
      <c r="BHF817" s="263"/>
      <c r="BHG817" s="269"/>
      <c r="BHH817" s="263"/>
      <c r="BHI817" s="263"/>
      <c r="BHJ817" s="263"/>
      <c r="BHK817" s="263"/>
      <c r="BHL817" s="263"/>
      <c r="BHM817" s="263"/>
      <c r="BHN817" s="263"/>
      <c r="BHO817" s="263"/>
      <c r="BHP817" s="263"/>
      <c r="BHQ817" s="263"/>
      <c r="BHR817" s="274"/>
      <c r="BHS817" s="275"/>
      <c r="BHT817" s="275"/>
      <c r="BHU817" s="263"/>
      <c r="BHV817" s="263"/>
      <c r="BHW817" s="263"/>
      <c r="BHX817" s="263"/>
      <c r="BHY817" s="263"/>
      <c r="BHZ817" s="263"/>
      <c r="BIA817" s="263"/>
      <c r="BIB817" s="263"/>
      <c r="BIC817" s="263"/>
      <c r="BID817" s="269"/>
      <c r="BIE817" s="263"/>
      <c r="BIF817" s="263"/>
      <c r="BIG817" s="263"/>
      <c r="BIH817" s="263"/>
      <c r="BII817" s="263"/>
      <c r="BIJ817" s="263"/>
      <c r="BIK817" s="263"/>
      <c r="BIL817" s="263"/>
      <c r="BIM817" s="263"/>
      <c r="BIN817" s="263"/>
      <c r="BIO817" s="274"/>
      <c r="BIP817" s="275"/>
      <c r="BIQ817" s="275"/>
      <c r="BIR817" s="263"/>
      <c r="BIS817" s="263"/>
      <c r="BIT817" s="263"/>
      <c r="BIU817" s="263"/>
      <c r="BIV817" s="263"/>
      <c r="BIW817" s="263"/>
      <c r="BIX817" s="263"/>
      <c r="BIY817" s="263"/>
      <c r="BIZ817" s="263"/>
      <c r="BJA817" s="269"/>
      <c r="BJB817" s="263"/>
      <c r="BJC817" s="263"/>
      <c r="BJD817" s="263"/>
      <c r="BJE817" s="263"/>
      <c r="BJF817" s="263"/>
      <c r="BJG817" s="263"/>
      <c r="BJH817" s="263"/>
      <c r="BJI817" s="263"/>
      <c r="BJJ817" s="263"/>
      <c r="BJK817" s="263"/>
      <c r="BJL817" s="274"/>
      <c r="BJM817" s="275"/>
      <c r="BJN817" s="275"/>
      <c r="BJO817" s="263"/>
      <c r="BJP817" s="263"/>
      <c r="BJQ817" s="263"/>
      <c r="BJR817" s="263"/>
      <c r="BJS817" s="263"/>
      <c r="BJT817" s="263"/>
      <c r="BJU817" s="263"/>
      <c r="BJV817" s="263"/>
      <c r="BJW817" s="263"/>
      <c r="BJX817" s="269"/>
      <c r="BJY817" s="263"/>
      <c r="BJZ817" s="263"/>
      <c r="BKA817" s="263"/>
      <c r="BKB817" s="263"/>
      <c r="BKC817" s="263"/>
      <c r="BKD817" s="263"/>
      <c r="BKE817" s="263"/>
      <c r="BKF817" s="263"/>
      <c r="BKG817" s="263"/>
      <c r="BKH817" s="263"/>
      <c r="BKI817" s="274"/>
      <c r="BKJ817" s="275"/>
      <c r="BKK817" s="275"/>
      <c r="BKL817" s="263"/>
      <c r="BKM817" s="263"/>
      <c r="BKN817" s="263"/>
      <c r="BKO817" s="263"/>
      <c r="BKP817" s="263"/>
      <c r="BKQ817" s="263"/>
      <c r="BKR817" s="263"/>
      <c r="BKS817" s="263"/>
      <c r="BKT817" s="263"/>
      <c r="BKU817" s="269"/>
      <c r="BKV817" s="263"/>
      <c r="BKW817" s="263"/>
      <c r="BKX817" s="263"/>
      <c r="BKY817" s="263"/>
      <c r="BKZ817" s="263"/>
      <c r="BLA817" s="263"/>
      <c r="BLB817" s="263"/>
      <c r="BLC817" s="263"/>
      <c r="BLD817" s="263"/>
      <c r="BLE817" s="263"/>
      <c r="BLF817" s="274"/>
      <c r="BLG817" s="275"/>
      <c r="BLH817" s="275"/>
      <c r="BLI817" s="263"/>
      <c r="BLJ817" s="263"/>
      <c r="BLK817" s="263"/>
      <c r="BLL817" s="263"/>
      <c r="BLM817" s="263"/>
      <c r="BLN817" s="263"/>
      <c r="BLO817" s="263"/>
      <c r="BLP817" s="263"/>
      <c r="BLQ817" s="263"/>
      <c r="BLR817" s="269"/>
      <c r="BLS817" s="263"/>
      <c r="BLT817" s="263"/>
      <c r="BLU817" s="263"/>
      <c r="BLV817" s="263"/>
      <c r="BLW817" s="263"/>
      <c r="BLX817" s="263"/>
      <c r="BLY817" s="263"/>
      <c r="BLZ817" s="263"/>
      <c r="BMA817" s="263"/>
      <c r="BMB817" s="263"/>
      <c r="BMC817" s="274"/>
      <c r="BMD817" s="275"/>
      <c r="BME817" s="275"/>
      <c r="BMF817" s="263"/>
      <c r="BMG817" s="263"/>
      <c r="BMH817" s="263"/>
      <c r="BMI817" s="263"/>
      <c r="BMJ817" s="263"/>
      <c r="BMK817" s="263"/>
      <c r="BML817" s="263"/>
      <c r="BMM817" s="263"/>
      <c r="BMN817" s="263"/>
      <c r="BMO817" s="269"/>
      <c r="BMP817" s="263"/>
      <c r="BMQ817" s="263"/>
      <c r="BMR817" s="263"/>
      <c r="BMS817" s="263"/>
      <c r="BMT817" s="263"/>
      <c r="BMU817" s="263"/>
      <c r="BMV817" s="263"/>
      <c r="BMW817" s="263"/>
      <c r="BMX817" s="263"/>
      <c r="BMY817" s="263"/>
      <c r="BMZ817" s="274"/>
      <c r="BNA817" s="275"/>
      <c r="BNB817" s="275"/>
      <c r="BNC817" s="263"/>
      <c r="BND817" s="263"/>
      <c r="BNE817" s="263"/>
      <c r="BNF817" s="263"/>
      <c r="BNG817" s="263"/>
      <c r="BNH817" s="263"/>
      <c r="BNI817" s="263"/>
      <c r="BNJ817" s="263"/>
      <c r="BNK817" s="263"/>
      <c r="BNL817" s="269"/>
      <c r="BNM817" s="263"/>
      <c r="BNN817" s="263"/>
      <c r="BNO817" s="263"/>
      <c r="BNP817" s="263"/>
      <c r="BNQ817" s="263"/>
      <c r="BNR817" s="263"/>
      <c r="BNS817" s="263"/>
      <c r="BNT817" s="263"/>
      <c r="BNU817" s="263"/>
      <c r="BNV817" s="263"/>
      <c r="BNW817" s="274"/>
      <c r="BNX817" s="275"/>
      <c r="BNY817" s="275"/>
      <c r="BNZ817" s="263"/>
      <c r="BOA817" s="263"/>
      <c r="BOB817" s="263"/>
      <c r="BOC817" s="263"/>
      <c r="BOD817" s="263"/>
      <c r="BOE817" s="263"/>
      <c r="BOF817" s="263"/>
      <c r="BOG817" s="263"/>
      <c r="BOH817" s="263"/>
      <c r="BOI817" s="269"/>
      <c r="BOJ817" s="263"/>
      <c r="BOK817" s="263"/>
      <c r="BOL817" s="263"/>
      <c r="BOM817" s="263"/>
      <c r="BON817" s="263"/>
      <c r="BOO817" s="263"/>
      <c r="BOP817" s="263"/>
      <c r="BOQ817" s="263"/>
      <c r="BOR817" s="263"/>
      <c r="BOS817" s="263"/>
      <c r="BOT817" s="274"/>
      <c r="BOU817" s="275"/>
      <c r="BOV817" s="275"/>
      <c r="BOW817" s="263"/>
      <c r="BOX817" s="263"/>
      <c r="BOY817" s="263"/>
      <c r="BOZ817" s="263"/>
      <c r="BPA817" s="263"/>
      <c r="BPB817" s="263"/>
      <c r="BPC817" s="263"/>
      <c r="BPD817" s="263"/>
      <c r="BPE817" s="263"/>
      <c r="BPF817" s="269"/>
      <c r="BPG817" s="263"/>
      <c r="BPH817" s="263"/>
      <c r="BPI817" s="263"/>
      <c r="BPJ817" s="263"/>
      <c r="BPK817" s="263"/>
      <c r="BPL817" s="263"/>
      <c r="BPM817" s="263"/>
      <c r="BPN817" s="263"/>
      <c r="BPO817" s="263"/>
      <c r="BPP817" s="263"/>
      <c r="BPQ817" s="274"/>
      <c r="BPR817" s="275"/>
      <c r="BPS817" s="275"/>
      <c r="BPT817" s="263"/>
      <c r="BPU817" s="263"/>
      <c r="BPV817" s="263"/>
      <c r="BPW817" s="263"/>
      <c r="BPX817" s="263"/>
      <c r="BPY817" s="263"/>
      <c r="BPZ817" s="263"/>
      <c r="BQA817" s="263"/>
      <c r="BQB817" s="263"/>
      <c r="BQC817" s="269"/>
      <c r="BQD817" s="263"/>
      <c r="BQE817" s="263"/>
      <c r="BQF817" s="263"/>
      <c r="BQG817" s="263"/>
      <c r="BQH817" s="263"/>
      <c r="BQI817" s="263"/>
      <c r="BQJ817" s="263"/>
      <c r="BQK817" s="263"/>
      <c r="BQL817" s="263"/>
      <c r="BQM817" s="263"/>
      <c r="BQN817" s="274"/>
      <c r="BQO817" s="275"/>
      <c r="BQP817" s="275"/>
      <c r="BQQ817" s="263"/>
      <c r="BQR817" s="263"/>
      <c r="BQS817" s="263"/>
      <c r="BQT817" s="263"/>
      <c r="BQU817" s="263"/>
      <c r="BQV817" s="263"/>
      <c r="BQW817" s="263"/>
      <c r="BQX817" s="263"/>
      <c r="BQY817" s="263"/>
      <c r="BQZ817" s="269"/>
      <c r="BRA817" s="263"/>
      <c r="BRB817" s="263"/>
      <c r="BRC817" s="263"/>
      <c r="BRD817" s="263"/>
      <c r="BRE817" s="263"/>
      <c r="BRF817" s="263"/>
      <c r="BRG817" s="263"/>
      <c r="BRH817" s="263"/>
      <c r="BRI817" s="263"/>
      <c r="BRJ817" s="263"/>
      <c r="BRK817" s="274"/>
      <c r="BRL817" s="275"/>
      <c r="BRM817" s="275"/>
      <c r="BRN817" s="263"/>
      <c r="BRO817" s="263"/>
      <c r="BRP817" s="263"/>
      <c r="BRQ817" s="263"/>
      <c r="BRR817" s="263"/>
      <c r="BRS817" s="263"/>
      <c r="BRT817" s="263"/>
      <c r="BRU817" s="263"/>
      <c r="BRV817" s="263"/>
      <c r="BRW817" s="269"/>
      <c r="BRX817" s="263"/>
      <c r="BRY817" s="263"/>
      <c r="BRZ817" s="263"/>
      <c r="BSA817" s="263"/>
      <c r="BSB817" s="263"/>
      <c r="BSC817" s="263"/>
      <c r="BSD817" s="263"/>
      <c r="BSE817" s="263"/>
      <c r="BSF817" s="263"/>
      <c r="BSG817" s="263"/>
      <c r="BSH817" s="274"/>
      <c r="BSI817" s="275"/>
      <c r="BSJ817" s="275"/>
      <c r="BSK817" s="263"/>
      <c r="BSL817" s="263"/>
      <c r="BSM817" s="263"/>
      <c r="BSN817" s="263"/>
      <c r="BSO817" s="263"/>
      <c r="BSP817" s="263"/>
      <c r="BSQ817" s="263"/>
      <c r="BSR817" s="263"/>
      <c r="BSS817" s="263"/>
      <c r="BST817" s="269"/>
      <c r="BSU817" s="263"/>
      <c r="BSV817" s="263"/>
      <c r="BSW817" s="263"/>
      <c r="BSX817" s="263"/>
      <c r="BSY817" s="263"/>
      <c r="BSZ817" s="263"/>
      <c r="BTA817" s="263"/>
      <c r="BTB817" s="263"/>
      <c r="BTC817" s="263"/>
      <c r="BTD817" s="263"/>
      <c r="BTE817" s="274"/>
      <c r="BTF817" s="275"/>
      <c r="BTG817" s="275"/>
      <c r="BTH817" s="263"/>
      <c r="BTI817" s="263"/>
      <c r="BTJ817" s="263"/>
      <c r="BTK817" s="263"/>
      <c r="BTL817" s="263"/>
      <c r="BTM817" s="263"/>
      <c r="BTN817" s="263"/>
      <c r="BTO817" s="263"/>
      <c r="BTP817" s="263"/>
      <c r="BTQ817" s="269"/>
      <c r="BTR817" s="263"/>
      <c r="BTS817" s="263"/>
      <c r="BTT817" s="263"/>
      <c r="BTU817" s="263"/>
      <c r="BTV817" s="263"/>
      <c r="BTW817" s="263"/>
      <c r="BTX817" s="263"/>
      <c r="BTY817" s="263"/>
      <c r="BTZ817" s="263"/>
      <c r="BUA817" s="263"/>
      <c r="BUB817" s="274"/>
      <c r="BUC817" s="275"/>
      <c r="BUD817" s="275"/>
      <c r="BUE817" s="263"/>
      <c r="BUF817" s="263"/>
      <c r="BUG817" s="263"/>
      <c r="BUH817" s="263"/>
      <c r="BUI817" s="263"/>
      <c r="BUJ817" s="263"/>
      <c r="BUK817" s="263"/>
      <c r="BUL817" s="263"/>
      <c r="BUM817" s="263"/>
      <c r="BUN817" s="269"/>
      <c r="BUO817" s="263"/>
      <c r="BUP817" s="263"/>
      <c r="BUQ817" s="263"/>
      <c r="BUR817" s="263"/>
      <c r="BUS817" s="263"/>
      <c r="BUT817" s="263"/>
      <c r="BUU817" s="263"/>
      <c r="BUV817" s="263"/>
      <c r="BUW817" s="263"/>
      <c r="BUX817" s="263"/>
      <c r="BUY817" s="274"/>
      <c r="BUZ817" s="275"/>
      <c r="BVA817" s="275"/>
      <c r="BVB817" s="263"/>
      <c r="BVC817" s="263"/>
      <c r="BVD817" s="263"/>
      <c r="BVE817" s="263"/>
      <c r="BVF817" s="263"/>
      <c r="BVG817" s="263"/>
      <c r="BVH817" s="263"/>
      <c r="BVI817" s="263"/>
      <c r="BVJ817" s="263"/>
      <c r="BVK817" s="269"/>
      <c r="BVL817" s="263"/>
      <c r="BVM817" s="263"/>
      <c r="BVN817" s="263"/>
      <c r="BVO817" s="263"/>
      <c r="BVP817" s="263"/>
      <c r="BVQ817" s="263"/>
      <c r="BVR817" s="263"/>
      <c r="BVS817" s="263"/>
      <c r="BVT817" s="263"/>
      <c r="BVU817" s="263"/>
      <c r="BVV817" s="274"/>
      <c r="BVW817" s="275"/>
      <c r="BVX817" s="275"/>
      <c r="BVY817" s="263"/>
      <c r="BVZ817" s="263"/>
      <c r="BWA817" s="263"/>
      <c r="BWB817" s="263"/>
      <c r="BWC817" s="263"/>
      <c r="BWD817" s="263"/>
      <c r="BWE817" s="263"/>
      <c r="BWF817" s="263"/>
      <c r="BWG817" s="263"/>
      <c r="BWH817" s="269"/>
      <c r="BWI817" s="263"/>
      <c r="BWJ817" s="263"/>
      <c r="BWK817" s="263"/>
      <c r="BWL817" s="263"/>
      <c r="BWM817" s="263"/>
      <c r="BWN817" s="263"/>
      <c r="BWO817" s="263"/>
      <c r="BWP817" s="263"/>
      <c r="BWQ817" s="263"/>
      <c r="BWR817" s="263"/>
      <c r="BWS817" s="274"/>
      <c r="BWT817" s="275"/>
      <c r="BWU817" s="275"/>
      <c r="BWV817" s="263"/>
      <c r="BWW817" s="263"/>
      <c r="BWX817" s="263"/>
      <c r="BWY817" s="263"/>
      <c r="BWZ817" s="263"/>
      <c r="BXA817" s="263"/>
      <c r="BXB817" s="263"/>
      <c r="BXC817" s="263"/>
      <c r="BXD817" s="263"/>
      <c r="BXE817" s="269"/>
      <c r="BXF817" s="263"/>
      <c r="BXG817" s="263"/>
      <c r="BXH817" s="263"/>
      <c r="BXI817" s="263"/>
      <c r="BXJ817" s="263"/>
      <c r="BXK817" s="263"/>
      <c r="BXL817" s="263"/>
      <c r="BXM817" s="263"/>
      <c r="BXN817" s="263"/>
      <c r="BXO817" s="263"/>
      <c r="BXP817" s="274"/>
      <c r="BXQ817" s="275"/>
      <c r="BXR817" s="275"/>
      <c r="BXS817" s="263"/>
      <c r="BXT817" s="263"/>
      <c r="BXU817" s="263"/>
      <c r="BXV817" s="263"/>
      <c r="BXW817" s="263"/>
      <c r="BXX817" s="263"/>
      <c r="BXY817" s="263"/>
      <c r="BXZ817" s="263"/>
      <c r="BYA817" s="263"/>
      <c r="BYB817" s="269"/>
      <c r="BYC817" s="263"/>
      <c r="BYD817" s="263"/>
      <c r="BYE817" s="263"/>
      <c r="BYF817" s="263"/>
      <c r="BYG817" s="263"/>
      <c r="BYH817" s="263"/>
      <c r="BYI817" s="263"/>
      <c r="BYJ817" s="263"/>
      <c r="BYK817" s="263"/>
      <c r="BYL817" s="263"/>
      <c r="BYM817" s="274"/>
      <c r="BYN817" s="275"/>
      <c r="BYO817" s="275"/>
      <c r="BYP817" s="263"/>
      <c r="BYQ817" s="263"/>
      <c r="BYR817" s="263"/>
      <c r="BYS817" s="263"/>
      <c r="BYT817" s="263"/>
      <c r="BYU817" s="263"/>
      <c r="BYV817" s="263"/>
      <c r="BYW817" s="263"/>
      <c r="BYX817" s="263"/>
      <c r="BYY817" s="269"/>
      <c r="BYZ817" s="263"/>
      <c r="BZA817" s="263"/>
      <c r="BZB817" s="263"/>
      <c r="BZC817" s="263"/>
      <c r="BZD817" s="263"/>
      <c r="BZE817" s="263"/>
      <c r="BZF817" s="263"/>
      <c r="BZG817" s="263"/>
      <c r="BZH817" s="263"/>
      <c r="BZI817" s="263"/>
      <c r="BZJ817" s="274"/>
      <c r="BZK817" s="275"/>
      <c r="BZL817" s="275"/>
      <c r="BZM817" s="263"/>
      <c r="BZN817" s="263"/>
      <c r="BZO817" s="263"/>
      <c r="BZP817" s="263"/>
      <c r="BZQ817" s="263"/>
      <c r="BZR817" s="263"/>
      <c r="BZS817" s="263"/>
      <c r="BZT817" s="263"/>
      <c r="BZU817" s="263"/>
      <c r="BZV817" s="269"/>
      <c r="BZW817" s="263"/>
      <c r="BZX817" s="263"/>
      <c r="BZY817" s="263"/>
      <c r="BZZ817" s="263"/>
      <c r="CAA817" s="263"/>
      <c r="CAB817" s="263"/>
      <c r="CAC817" s="263"/>
      <c r="CAD817" s="263"/>
      <c r="CAE817" s="263"/>
      <c r="CAF817" s="263"/>
      <c r="CAG817" s="274"/>
      <c r="CAH817" s="275"/>
      <c r="CAI817" s="275"/>
      <c r="CAJ817" s="263"/>
      <c r="CAK817" s="263"/>
      <c r="CAL817" s="263"/>
      <c r="CAM817" s="263"/>
      <c r="CAN817" s="263"/>
      <c r="CAO817" s="263"/>
      <c r="CAP817" s="263"/>
      <c r="CAQ817" s="263"/>
      <c r="CAR817" s="263"/>
      <c r="CAS817" s="269"/>
      <c r="CAT817" s="263"/>
      <c r="CAU817" s="263"/>
      <c r="CAV817" s="263"/>
      <c r="CAW817" s="263"/>
      <c r="CAX817" s="263"/>
      <c r="CAY817" s="263"/>
      <c r="CAZ817" s="263"/>
      <c r="CBA817" s="263"/>
      <c r="CBB817" s="263"/>
      <c r="CBC817" s="263"/>
      <c r="CBD817" s="274"/>
      <c r="CBE817" s="275"/>
      <c r="CBF817" s="275"/>
      <c r="CBG817" s="263"/>
      <c r="CBH817" s="263"/>
      <c r="CBI817" s="263"/>
      <c r="CBJ817" s="263"/>
      <c r="CBK817" s="263"/>
      <c r="CBL817" s="263"/>
      <c r="CBM817" s="263"/>
      <c r="CBN817" s="263"/>
      <c r="CBO817" s="263"/>
      <c r="CBP817" s="269"/>
      <c r="CBQ817" s="263"/>
      <c r="CBR817" s="263"/>
      <c r="CBS817" s="263"/>
      <c r="CBT817" s="263"/>
      <c r="CBU817" s="263"/>
      <c r="CBV817" s="263"/>
      <c r="CBW817" s="263"/>
      <c r="CBX817" s="263"/>
      <c r="CBY817" s="263"/>
      <c r="CBZ817" s="263"/>
      <c r="CCA817" s="274"/>
      <c r="CCB817" s="275"/>
      <c r="CCC817" s="275"/>
      <c r="CCD817" s="263"/>
      <c r="CCE817" s="263"/>
      <c r="CCF817" s="263"/>
      <c r="CCG817" s="263"/>
      <c r="CCH817" s="263"/>
      <c r="CCI817" s="263"/>
      <c r="CCJ817" s="263"/>
      <c r="CCK817" s="263"/>
      <c r="CCL817" s="263"/>
      <c r="CCM817" s="269"/>
      <c r="CCN817" s="263"/>
      <c r="CCO817" s="263"/>
      <c r="CCP817" s="263"/>
      <c r="CCQ817" s="263"/>
      <c r="CCR817" s="263"/>
      <c r="CCS817" s="263"/>
      <c r="CCT817" s="263"/>
      <c r="CCU817" s="263"/>
      <c r="CCV817" s="263"/>
      <c r="CCW817" s="263"/>
      <c r="CCX817" s="274"/>
      <c r="CCY817" s="275"/>
      <c r="CCZ817" s="275"/>
      <c r="CDA817" s="263"/>
      <c r="CDB817" s="263"/>
      <c r="CDC817" s="263"/>
      <c r="CDD817" s="263"/>
      <c r="CDE817" s="263"/>
      <c r="CDF817" s="263"/>
      <c r="CDG817" s="263"/>
      <c r="CDH817" s="263"/>
      <c r="CDI817" s="263"/>
      <c r="CDJ817" s="269"/>
      <c r="CDK817" s="263"/>
      <c r="CDL817" s="263"/>
      <c r="CDM817" s="263"/>
      <c r="CDN817" s="263"/>
      <c r="CDO817" s="263"/>
      <c r="CDP817" s="263"/>
      <c r="CDQ817" s="263"/>
      <c r="CDR817" s="263"/>
      <c r="CDS817" s="263"/>
      <c r="CDT817" s="263"/>
      <c r="CDU817" s="274"/>
      <c r="CDV817" s="275"/>
      <c r="CDW817" s="275"/>
      <c r="CDX817" s="263"/>
      <c r="CDY817" s="263"/>
      <c r="CDZ817" s="263"/>
      <c r="CEA817" s="263"/>
      <c r="CEB817" s="263"/>
      <c r="CEC817" s="263"/>
      <c r="CED817" s="263"/>
      <c r="CEE817" s="263"/>
      <c r="CEF817" s="263"/>
      <c r="CEG817" s="269"/>
      <c r="CEH817" s="263"/>
      <c r="CEI817" s="263"/>
      <c r="CEJ817" s="263"/>
      <c r="CEK817" s="263"/>
      <c r="CEL817" s="263"/>
      <c r="CEM817" s="263"/>
      <c r="CEN817" s="263"/>
      <c r="CEO817" s="263"/>
      <c r="CEP817" s="263"/>
      <c r="CEQ817" s="263"/>
      <c r="CER817" s="274"/>
      <c r="CES817" s="275"/>
      <c r="CET817" s="275"/>
      <c r="CEU817" s="263"/>
      <c r="CEV817" s="263"/>
      <c r="CEW817" s="263"/>
      <c r="CEX817" s="263"/>
      <c r="CEY817" s="263"/>
      <c r="CEZ817" s="263"/>
      <c r="CFA817" s="263"/>
      <c r="CFB817" s="263"/>
      <c r="CFC817" s="263"/>
      <c r="CFD817" s="269"/>
      <c r="CFE817" s="263"/>
      <c r="CFF817" s="263"/>
      <c r="CFG817" s="263"/>
      <c r="CFH817" s="263"/>
      <c r="CFI817" s="263"/>
      <c r="CFJ817" s="263"/>
      <c r="CFK817" s="263"/>
      <c r="CFL817" s="263"/>
      <c r="CFM817" s="263"/>
      <c r="CFN817" s="263"/>
      <c r="CFO817" s="274"/>
      <c r="CFP817" s="275"/>
      <c r="CFQ817" s="275"/>
      <c r="CFR817" s="263"/>
      <c r="CFS817" s="263"/>
      <c r="CFT817" s="263"/>
      <c r="CFU817" s="263"/>
      <c r="CFV817" s="263"/>
      <c r="CFW817" s="263"/>
      <c r="CFX817" s="263"/>
      <c r="CFY817" s="263"/>
      <c r="CFZ817" s="263"/>
      <c r="CGA817" s="269"/>
      <c r="CGB817" s="263"/>
      <c r="CGC817" s="263"/>
      <c r="CGD817" s="263"/>
      <c r="CGE817" s="263"/>
      <c r="CGF817" s="263"/>
      <c r="CGG817" s="263"/>
      <c r="CGH817" s="263"/>
      <c r="CGI817" s="263"/>
      <c r="CGJ817" s="263"/>
      <c r="CGK817" s="263"/>
      <c r="CGL817" s="274"/>
      <c r="CGM817" s="275"/>
      <c r="CGN817" s="275"/>
      <c r="CGO817" s="263"/>
      <c r="CGP817" s="263"/>
      <c r="CGQ817" s="263"/>
      <c r="CGR817" s="263"/>
      <c r="CGS817" s="263"/>
      <c r="CGT817" s="263"/>
      <c r="CGU817" s="263"/>
      <c r="CGV817" s="263"/>
      <c r="CGW817" s="263"/>
      <c r="CGX817" s="269"/>
      <c r="CGY817" s="263"/>
      <c r="CGZ817" s="263"/>
      <c r="CHA817" s="263"/>
      <c r="CHB817" s="263"/>
      <c r="CHC817" s="263"/>
      <c r="CHD817" s="263"/>
      <c r="CHE817" s="263"/>
      <c r="CHF817" s="263"/>
      <c r="CHG817" s="263"/>
      <c r="CHH817" s="263"/>
      <c r="CHI817" s="274"/>
      <c r="CHJ817" s="275"/>
      <c r="CHK817" s="275"/>
      <c r="CHL817" s="263"/>
      <c r="CHM817" s="263"/>
      <c r="CHN817" s="263"/>
      <c r="CHO817" s="263"/>
      <c r="CHP817" s="263"/>
      <c r="CHQ817" s="263"/>
      <c r="CHR817" s="263"/>
      <c r="CHS817" s="263"/>
      <c r="CHT817" s="263"/>
      <c r="CHU817" s="269"/>
      <c r="CHV817" s="263"/>
      <c r="CHW817" s="263"/>
      <c r="CHX817" s="263"/>
      <c r="CHY817" s="263"/>
      <c r="CHZ817" s="263"/>
      <c r="CIA817" s="263"/>
      <c r="CIB817" s="263"/>
      <c r="CIC817" s="263"/>
      <c r="CID817" s="263"/>
      <c r="CIE817" s="263"/>
      <c r="CIF817" s="274"/>
      <c r="CIG817" s="275"/>
      <c r="CIH817" s="275"/>
      <c r="CII817" s="263"/>
      <c r="CIJ817" s="263"/>
      <c r="CIK817" s="263"/>
      <c r="CIL817" s="263"/>
      <c r="CIM817" s="263"/>
      <c r="CIN817" s="263"/>
      <c r="CIO817" s="263"/>
      <c r="CIP817" s="263"/>
      <c r="CIQ817" s="263"/>
      <c r="CIR817" s="269"/>
      <c r="CIS817" s="263"/>
      <c r="CIT817" s="263"/>
      <c r="CIU817" s="263"/>
      <c r="CIV817" s="263"/>
      <c r="CIW817" s="263"/>
      <c r="CIX817" s="263"/>
      <c r="CIY817" s="263"/>
      <c r="CIZ817" s="263"/>
      <c r="CJA817" s="263"/>
      <c r="CJB817" s="263"/>
      <c r="CJC817" s="274"/>
      <c r="CJD817" s="275"/>
      <c r="CJE817" s="275"/>
      <c r="CJF817" s="263"/>
      <c r="CJG817" s="263"/>
      <c r="CJH817" s="263"/>
      <c r="CJI817" s="263"/>
      <c r="CJJ817" s="263"/>
      <c r="CJK817" s="263"/>
      <c r="CJL817" s="263"/>
      <c r="CJM817" s="263"/>
      <c r="CJN817" s="263"/>
      <c r="CJO817" s="269"/>
      <c r="CJP817" s="263"/>
      <c r="CJQ817" s="263"/>
      <c r="CJR817" s="263"/>
      <c r="CJS817" s="263"/>
      <c r="CJT817" s="263"/>
      <c r="CJU817" s="263"/>
      <c r="CJV817" s="263"/>
      <c r="CJW817" s="263"/>
      <c r="CJX817" s="263"/>
      <c r="CJY817" s="263"/>
      <c r="CJZ817" s="274"/>
      <c r="CKA817" s="275"/>
      <c r="CKB817" s="275"/>
      <c r="CKC817" s="263"/>
      <c r="CKD817" s="263"/>
      <c r="CKE817" s="263"/>
      <c r="CKF817" s="263"/>
      <c r="CKG817" s="263"/>
      <c r="CKH817" s="263"/>
      <c r="CKI817" s="263"/>
      <c r="CKJ817" s="263"/>
      <c r="CKK817" s="263"/>
      <c r="CKL817" s="269"/>
      <c r="CKM817" s="263"/>
      <c r="CKN817" s="263"/>
      <c r="CKO817" s="263"/>
      <c r="CKP817" s="263"/>
      <c r="CKQ817" s="263"/>
      <c r="CKR817" s="263"/>
      <c r="CKS817" s="263"/>
      <c r="CKT817" s="263"/>
      <c r="CKU817" s="263"/>
      <c r="CKV817" s="263"/>
      <c r="CKW817" s="274"/>
      <c r="CKX817" s="275"/>
      <c r="CKY817" s="275"/>
      <c r="CKZ817" s="263"/>
      <c r="CLA817" s="263"/>
      <c r="CLB817" s="263"/>
      <c r="CLC817" s="263"/>
      <c r="CLD817" s="263"/>
      <c r="CLE817" s="263"/>
      <c r="CLF817" s="263"/>
      <c r="CLG817" s="263"/>
      <c r="CLH817" s="263"/>
      <c r="CLI817" s="269"/>
      <c r="CLJ817" s="263"/>
      <c r="CLK817" s="263"/>
      <c r="CLL817" s="263"/>
      <c r="CLM817" s="263"/>
      <c r="CLN817" s="263"/>
      <c r="CLO817" s="263"/>
      <c r="CLP817" s="263"/>
      <c r="CLQ817" s="263"/>
      <c r="CLR817" s="263"/>
      <c r="CLS817" s="263"/>
      <c r="CLT817" s="274"/>
      <c r="CLU817" s="275"/>
      <c r="CLV817" s="275"/>
      <c r="CLW817" s="263"/>
      <c r="CLX817" s="263"/>
      <c r="CLY817" s="263"/>
      <c r="CLZ817" s="263"/>
      <c r="CMA817" s="263"/>
      <c r="CMB817" s="263"/>
      <c r="CMC817" s="263"/>
      <c r="CMD817" s="263"/>
      <c r="CME817" s="263"/>
      <c r="CMF817" s="269"/>
      <c r="CMG817" s="263"/>
      <c r="CMH817" s="263"/>
      <c r="CMI817" s="263"/>
      <c r="CMJ817" s="263"/>
      <c r="CMK817" s="263"/>
      <c r="CML817" s="263"/>
      <c r="CMM817" s="263"/>
      <c r="CMN817" s="263"/>
      <c r="CMO817" s="263"/>
      <c r="CMP817" s="263"/>
      <c r="CMQ817" s="274"/>
      <c r="CMR817" s="275"/>
      <c r="CMS817" s="275"/>
      <c r="CMT817" s="263"/>
      <c r="CMU817" s="263"/>
      <c r="CMV817" s="263"/>
      <c r="CMW817" s="263"/>
      <c r="CMX817" s="263"/>
      <c r="CMY817" s="263"/>
      <c r="CMZ817" s="263"/>
      <c r="CNA817" s="263"/>
      <c r="CNB817" s="263"/>
      <c r="CNC817" s="269"/>
      <c r="CND817" s="263"/>
      <c r="CNE817" s="263"/>
      <c r="CNF817" s="263"/>
      <c r="CNG817" s="263"/>
      <c r="CNH817" s="263"/>
      <c r="CNI817" s="263"/>
      <c r="CNJ817" s="263"/>
      <c r="CNK817" s="263"/>
      <c r="CNL817" s="263"/>
      <c r="CNM817" s="263"/>
      <c r="CNN817" s="274"/>
      <c r="CNO817" s="275"/>
      <c r="CNP817" s="275"/>
      <c r="CNQ817" s="263"/>
      <c r="CNR817" s="263"/>
      <c r="CNS817" s="263"/>
      <c r="CNT817" s="263"/>
      <c r="CNU817" s="263"/>
      <c r="CNV817" s="263"/>
      <c r="CNW817" s="263"/>
      <c r="CNX817" s="263"/>
      <c r="CNY817" s="263"/>
      <c r="CNZ817" s="269"/>
      <c r="COA817" s="263"/>
      <c r="COB817" s="263"/>
      <c r="COC817" s="263"/>
      <c r="COD817" s="263"/>
      <c r="COE817" s="263"/>
      <c r="COF817" s="263"/>
      <c r="COG817" s="263"/>
      <c r="COH817" s="263"/>
      <c r="COI817" s="263"/>
      <c r="COJ817" s="263"/>
      <c r="COK817" s="274"/>
      <c r="COL817" s="275"/>
      <c r="COM817" s="275"/>
      <c r="CON817" s="263"/>
      <c r="COO817" s="263"/>
      <c r="COP817" s="263"/>
      <c r="COQ817" s="263"/>
      <c r="COR817" s="263"/>
      <c r="COS817" s="263"/>
      <c r="COT817" s="263"/>
      <c r="COU817" s="263"/>
      <c r="COV817" s="263"/>
      <c r="COW817" s="269"/>
      <c r="COX817" s="263"/>
      <c r="COY817" s="263"/>
      <c r="COZ817" s="263"/>
      <c r="CPA817" s="263"/>
      <c r="CPB817" s="263"/>
      <c r="CPC817" s="263"/>
      <c r="CPD817" s="263"/>
      <c r="CPE817" s="263"/>
      <c r="CPF817" s="263"/>
      <c r="CPG817" s="263"/>
      <c r="CPH817" s="274"/>
      <c r="CPI817" s="275"/>
      <c r="CPJ817" s="275"/>
      <c r="CPK817" s="263"/>
      <c r="CPL817" s="263"/>
      <c r="CPM817" s="263"/>
      <c r="CPN817" s="263"/>
      <c r="CPO817" s="263"/>
      <c r="CPP817" s="263"/>
      <c r="CPQ817" s="263"/>
      <c r="CPR817" s="263"/>
      <c r="CPS817" s="263"/>
      <c r="CPT817" s="269"/>
      <c r="CPU817" s="263"/>
      <c r="CPV817" s="263"/>
      <c r="CPW817" s="263"/>
      <c r="CPX817" s="263"/>
      <c r="CPY817" s="263"/>
      <c r="CPZ817" s="263"/>
      <c r="CQA817" s="263"/>
      <c r="CQB817" s="263"/>
      <c r="CQC817" s="263"/>
      <c r="CQD817" s="263"/>
      <c r="CQE817" s="274"/>
      <c r="CQF817" s="275"/>
      <c r="CQG817" s="275"/>
      <c r="CQH817" s="263"/>
      <c r="CQI817" s="263"/>
      <c r="CQJ817" s="263"/>
      <c r="CQK817" s="263"/>
      <c r="CQL817" s="263"/>
      <c r="CQM817" s="263"/>
      <c r="CQN817" s="263"/>
      <c r="CQO817" s="263"/>
      <c r="CQP817" s="263"/>
      <c r="CQQ817" s="269"/>
      <c r="CQR817" s="263"/>
      <c r="CQS817" s="263"/>
      <c r="CQT817" s="263"/>
      <c r="CQU817" s="263"/>
      <c r="CQV817" s="263"/>
      <c r="CQW817" s="263"/>
      <c r="CQX817" s="263"/>
      <c r="CQY817" s="263"/>
      <c r="CQZ817" s="263"/>
      <c r="CRA817" s="263"/>
      <c r="CRB817" s="274"/>
      <c r="CRC817" s="275"/>
      <c r="CRD817" s="275"/>
      <c r="CRE817" s="263"/>
      <c r="CRF817" s="263"/>
      <c r="CRG817" s="263"/>
      <c r="CRH817" s="263"/>
      <c r="CRI817" s="263"/>
      <c r="CRJ817" s="263"/>
      <c r="CRK817" s="263"/>
      <c r="CRL817" s="263"/>
      <c r="CRM817" s="263"/>
      <c r="CRN817" s="269"/>
      <c r="CRO817" s="263"/>
      <c r="CRP817" s="263"/>
      <c r="CRQ817" s="263"/>
      <c r="CRR817" s="263"/>
      <c r="CRS817" s="263"/>
      <c r="CRT817" s="263"/>
      <c r="CRU817" s="263"/>
      <c r="CRV817" s="263"/>
      <c r="CRW817" s="263"/>
      <c r="CRX817" s="263"/>
      <c r="CRY817" s="274"/>
      <c r="CRZ817" s="275"/>
      <c r="CSA817" s="275"/>
      <c r="CSB817" s="263"/>
      <c r="CSC817" s="263"/>
      <c r="CSD817" s="263"/>
      <c r="CSE817" s="263"/>
      <c r="CSF817" s="263"/>
      <c r="CSG817" s="263"/>
      <c r="CSH817" s="263"/>
      <c r="CSI817" s="263"/>
      <c r="CSJ817" s="263"/>
      <c r="CSK817" s="269"/>
      <c r="CSL817" s="263"/>
      <c r="CSM817" s="263"/>
      <c r="CSN817" s="263"/>
      <c r="CSO817" s="263"/>
      <c r="CSP817" s="263"/>
      <c r="CSQ817" s="263"/>
      <c r="CSR817" s="263"/>
      <c r="CSS817" s="263"/>
      <c r="CST817" s="263"/>
      <c r="CSU817" s="263"/>
      <c r="CSV817" s="274"/>
      <c r="CSW817" s="275"/>
      <c r="CSX817" s="275"/>
      <c r="CSY817" s="263"/>
      <c r="CSZ817" s="263"/>
      <c r="CTA817" s="263"/>
      <c r="CTB817" s="263"/>
      <c r="CTC817" s="263"/>
      <c r="CTD817" s="263"/>
      <c r="CTE817" s="263"/>
      <c r="CTF817" s="263"/>
      <c r="CTG817" s="263"/>
      <c r="CTH817" s="269"/>
      <c r="CTI817" s="263"/>
      <c r="CTJ817" s="263"/>
      <c r="CTK817" s="263"/>
      <c r="CTL817" s="263"/>
      <c r="CTM817" s="263"/>
      <c r="CTN817" s="263"/>
      <c r="CTO817" s="263"/>
      <c r="CTP817" s="263"/>
      <c r="CTQ817" s="263"/>
      <c r="CTR817" s="263"/>
      <c r="CTS817" s="274"/>
      <c r="CTT817" s="275"/>
      <c r="CTU817" s="275"/>
      <c r="CTV817" s="263"/>
      <c r="CTW817" s="263"/>
      <c r="CTX817" s="263"/>
      <c r="CTY817" s="263"/>
      <c r="CTZ817" s="263"/>
      <c r="CUA817" s="263"/>
      <c r="CUB817" s="263"/>
      <c r="CUC817" s="263"/>
      <c r="CUD817" s="263"/>
      <c r="CUE817" s="269"/>
      <c r="CUF817" s="263"/>
      <c r="CUG817" s="263"/>
      <c r="CUH817" s="263"/>
      <c r="CUI817" s="263"/>
      <c r="CUJ817" s="263"/>
      <c r="CUK817" s="263"/>
      <c r="CUL817" s="263"/>
      <c r="CUM817" s="263"/>
      <c r="CUN817" s="263"/>
      <c r="CUO817" s="263"/>
      <c r="CUP817" s="274"/>
      <c r="CUQ817" s="275"/>
      <c r="CUR817" s="275"/>
      <c r="CUS817" s="263"/>
      <c r="CUT817" s="263"/>
      <c r="CUU817" s="263"/>
      <c r="CUV817" s="263"/>
      <c r="CUW817" s="263"/>
      <c r="CUX817" s="263"/>
      <c r="CUY817" s="263"/>
      <c r="CUZ817" s="263"/>
      <c r="CVA817" s="263"/>
      <c r="CVB817" s="269"/>
      <c r="CVC817" s="263"/>
      <c r="CVD817" s="263"/>
      <c r="CVE817" s="263"/>
      <c r="CVF817" s="263"/>
      <c r="CVG817" s="263"/>
      <c r="CVH817" s="263"/>
      <c r="CVI817" s="263"/>
      <c r="CVJ817" s="263"/>
      <c r="CVK817" s="263"/>
      <c r="CVL817" s="263"/>
      <c r="CVM817" s="274"/>
      <c r="CVN817" s="275"/>
      <c r="CVO817" s="275"/>
      <c r="CVP817" s="263"/>
      <c r="CVQ817" s="263"/>
      <c r="CVR817" s="263"/>
      <c r="CVS817" s="263"/>
      <c r="CVT817" s="263"/>
      <c r="CVU817" s="263"/>
      <c r="CVV817" s="263"/>
      <c r="CVW817" s="263"/>
      <c r="CVX817" s="263"/>
      <c r="CVY817" s="269"/>
      <c r="CVZ817" s="263"/>
      <c r="CWA817" s="263"/>
      <c r="CWB817" s="263"/>
      <c r="CWC817" s="263"/>
      <c r="CWD817" s="263"/>
      <c r="CWE817" s="263"/>
      <c r="CWF817" s="263"/>
      <c r="CWG817" s="263"/>
      <c r="CWH817" s="263"/>
      <c r="CWI817" s="263"/>
      <c r="CWJ817" s="274"/>
      <c r="CWK817" s="275"/>
      <c r="CWL817" s="275"/>
      <c r="CWM817" s="263"/>
      <c r="CWN817" s="263"/>
      <c r="CWO817" s="263"/>
      <c r="CWP817" s="263"/>
      <c r="CWQ817" s="263"/>
      <c r="CWR817" s="263"/>
      <c r="CWS817" s="263"/>
      <c r="CWT817" s="263"/>
      <c r="CWU817" s="263"/>
      <c r="CWV817" s="269"/>
      <c r="CWW817" s="263"/>
      <c r="CWX817" s="263"/>
      <c r="CWY817" s="263"/>
      <c r="CWZ817" s="263"/>
      <c r="CXA817" s="263"/>
      <c r="CXB817" s="263"/>
      <c r="CXC817" s="263"/>
      <c r="CXD817" s="263"/>
      <c r="CXE817" s="263"/>
      <c r="CXF817" s="263"/>
      <c r="CXG817" s="274"/>
      <c r="CXH817" s="275"/>
      <c r="CXI817" s="275"/>
      <c r="CXJ817" s="263"/>
      <c r="CXK817" s="263"/>
      <c r="CXL817" s="263"/>
      <c r="CXM817" s="263"/>
      <c r="CXN817" s="263"/>
      <c r="CXO817" s="263"/>
      <c r="CXP817" s="263"/>
      <c r="CXQ817" s="263"/>
      <c r="CXR817" s="263"/>
      <c r="CXS817" s="269"/>
      <c r="CXT817" s="263"/>
      <c r="CXU817" s="263"/>
      <c r="CXV817" s="263"/>
      <c r="CXW817" s="263"/>
      <c r="CXX817" s="263"/>
      <c r="CXY817" s="263"/>
      <c r="CXZ817" s="263"/>
      <c r="CYA817" s="263"/>
      <c r="CYB817" s="263"/>
      <c r="CYC817" s="263"/>
      <c r="CYD817" s="274"/>
      <c r="CYE817" s="275"/>
      <c r="CYF817" s="275"/>
      <c r="CYG817" s="263"/>
      <c r="CYH817" s="263"/>
      <c r="CYI817" s="263"/>
      <c r="CYJ817" s="263"/>
      <c r="CYK817" s="263"/>
      <c r="CYL817" s="263"/>
      <c r="CYM817" s="263"/>
      <c r="CYN817" s="263"/>
      <c r="CYO817" s="263"/>
      <c r="CYP817" s="269"/>
      <c r="CYQ817" s="263"/>
      <c r="CYR817" s="263"/>
      <c r="CYS817" s="263"/>
      <c r="CYT817" s="263"/>
      <c r="CYU817" s="263"/>
      <c r="CYV817" s="263"/>
      <c r="CYW817" s="263"/>
      <c r="CYX817" s="263"/>
      <c r="CYY817" s="263"/>
      <c r="CYZ817" s="263"/>
      <c r="CZA817" s="274"/>
      <c r="CZB817" s="275"/>
      <c r="CZC817" s="275"/>
      <c r="CZD817" s="263"/>
      <c r="CZE817" s="263"/>
      <c r="CZF817" s="263"/>
      <c r="CZG817" s="263"/>
      <c r="CZH817" s="263"/>
      <c r="CZI817" s="263"/>
      <c r="CZJ817" s="263"/>
      <c r="CZK817" s="263"/>
      <c r="CZL817" s="263"/>
      <c r="CZM817" s="269"/>
      <c r="CZN817" s="263"/>
      <c r="CZO817" s="263"/>
      <c r="CZP817" s="263"/>
      <c r="CZQ817" s="263"/>
      <c r="CZR817" s="263"/>
      <c r="CZS817" s="263"/>
      <c r="CZT817" s="263"/>
      <c r="CZU817" s="263"/>
      <c r="CZV817" s="263"/>
      <c r="CZW817" s="263"/>
      <c r="CZX817" s="274"/>
      <c r="CZY817" s="275"/>
      <c r="CZZ817" s="275"/>
      <c r="DAA817" s="263"/>
      <c r="DAB817" s="263"/>
      <c r="DAC817" s="263"/>
      <c r="DAD817" s="263"/>
      <c r="DAE817" s="263"/>
      <c r="DAF817" s="263"/>
      <c r="DAG817" s="263"/>
      <c r="DAH817" s="263"/>
      <c r="DAI817" s="263"/>
      <c r="DAJ817" s="269"/>
      <c r="DAK817" s="263"/>
      <c r="DAL817" s="263"/>
      <c r="DAM817" s="263"/>
      <c r="DAN817" s="263"/>
      <c r="DAO817" s="263"/>
      <c r="DAP817" s="263"/>
      <c r="DAQ817" s="263"/>
      <c r="DAR817" s="263"/>
      <c r="DAS817" s="263"/>
      <c r="DAT817" s="263"/>
      <c r="DAU817" s="274"/>
      <c r="DAV817" s="275"/>
      <c r="DAW817" s="275"/>
      <c r="DAX817" s="263"/>
      <c r="DAY817" s="263"/>
      <c r="DAZ817" s="263"/>
      <c r="DBA817" s="263"/>
      <c r="DBB817" s="263"/>
      <c r="DBC817" s="263"/>
      <c r="DBD817" s="263"/>
      <c r="DBE817" s="263"/>
      <c r="DBF817" s="263"/>
      <c r="DBG817" s="269"/>
      <c r="DBH817" s="263"/>
      <c r="DBI817" s="263"/>
      <c r="DBJ817" s="263"/>
      <c r="DBK817" s="263"/>
      <c r="DBL817" s="263"/>
      <c r="DBM817" s="263"/>
      <c r="DBN817" s="263"/>
      <c r="DBO817" s="263"/>
      <c r="DBP817" s="263"/>
      <c r="DBQ817" s="263"/>
      <c r="DBR817" s="274"/>
      <c r="DBS817" s="275"/>
      <c r="DBT817" s="275"/>
      <c r="DBU817" s="263"/>
      <c r="DBV817" s="263"/>
      <c r="DBW817" s="263"/>
      <c r="DBX817" s="263"/>
      <c r="DBY817" s="263"/>
      <c r="DBZ817" s="263"/>
      <c r="DCA817" s="263"/>
      <c r="DCB817" s="263"/>
      <c r="DCC817" s="263"/>
      <c r="DCD817" s="269"/>
      <c r="DCE817" s="263"/>
      <c r="DCF817" s="263"/>
      <c r="DCG817" s="263"/>
      <c r="DCH817" s="263"/>
      <c r="DCI817" s="263"/>
      <c r="DCJ817" s="263"/>
      <c r="DCK817" s="263"/>
      <c r="DCL817" s="263"/>
      <c r="DCM817" s="263"/>
      <c r="DCN817" s="263"/>
      <c r="DCO817" s="274"/>
      <c r="DCP817" s="275"/>
      <c r="DCQ817" s="275"/>
      <c r="DCR817" s="263"/>
      <c r="DCS817" s="263"/>
      <c r="DCT817" s="263"/>
      <c r="DCU817" s="263"/>
      <c r="DCV817" s="263"/>
      <c r="DCW817" s="263"/>
      <c r="DCX817" s="263"/>
      <c r="DCY817" s="263"/>
      <c r="DCZ817" s="263"/>
      <c r="DDA817" s="269"/>
      <c r="DDB817" s="263"/>
      <c r="DDC817" s="263"/>
      <c r="DDD817" s="263"/>
      <c r="DDE817" s="263"/>
      <c r="DDF817" s="263"/>
      <c r="DDG817" s="263"/>
      <c r="DDH817" s="263"/>
      <c r="DDI817" s="263"/>
      <c r="DDJ817" s="263"/>
      <c r="DDK817" s="263"/>
      <c r="DDL817" s="274"/>
      <c r="DDM817" s="275"/>
      <c r="DDN817" s="275"/>
      <c r="DDO817" s="263"/>
      <c r="DDP817" s="263"/>
      <c r="DDQ817" s="263"/>
      <c r="DDR817" s="263"/>
      <c r="DDS817" s="263"/>
      <c r="DDT817" s="263"/>
      <c r="DDU817" s="263"/>
      <c r="DDV817" s="263"/>
      <c r="DDW817" s="263"/>
      <c r="DDX817" s="269"/>
      <c r="DDY817" s="263"/>
      <c r="DDZ817" s="263"/>
      <c r="DEA817" s="263"/>
      <c r="DEB817" s="263"/>
      <c r="DEC817" s="263"/>
      <c r="DED817" s="263"/>
      <c r="DEE817" s="263"/>
      <c r="DEF817" s="263"/>
      <c r="DEG817" s="263"/>
      <c r="DEH817" s="263"/>
      <c r="DEI817" s="274"/>
      <c r="DEJ817" s="275"/>
      <c r="DEK817" s="275"/>
      <c r="DEL817" s="263"/>
      <c r="DEM817" s="263"/>
      <c r="DEN817" s="263"/>
      <c r="DEO817" s="263"/>
      <c r="DEP817" s="263"/>
      <c r="DEQ817" s="263"/>
      <c r="DER817" s="263"/>
      <c r="DES817" s="263"/>
      <c r="DET817" s="263"/>
      <c r="DEU817" s="269"/>
      <c r="DEV817" s="263"/>
      <c r="DEW817" s="263"/>
      <c r="DEX817" s="263"/>
      <c r="DEY817" s="263"/>
      <c r="DEZ817" s="263"/>
      <c r="DFA817" s="263"/>
      <c r="DFB817" s="263"/>
      <c r="DFC817" s="263"/>
      <c r="DFD817" s="263"/>
      <c r="DFE817" s="263"/>
      <c r="DFF817" s="274"/>
      <c r="DFG817" s="275"/>
      <c r="DFH817" s="275"/>
      <c r="DFI817" s="263"/>
      <c r="DFJ817" s="263"/>
      <c r="DFK817" s="263"/>
      <c r="DFL817" s="263"/>
      <c r="DFM817" s="263"/>
      <c r="DFN817" s="263"/>
      <c r="DFO817" s="263"/>
      <c r="DFP817" s="263"/>
      <c r="DFQ817" s="263"/>
      <c r="DFR817" s="269"/>
      <c r="DFS817" s="263"/>
      <c r="DFT817" s="263"/>
      <c r="DFU817" s="263"/>
      <c r="DFV817" s="263"/>
      <c r="DFW817" s="263"/>
      <c r="DFX817" s="263"/>
      <c r="DFY817" s="263"/>
      <c r="DFZ817" s="263"/>
      <c r="DGA817" s="263"/>
      <c r="DGB817" s="263"/>
      <c r="DGC817" s="274"/>
      <c r="DGD817" s="275"/>
      <c r="DGE817" s="275"/>
      <c r="DGF817" s="263"/>
      <c r="DGG817" s="263"/>
      <c r="DGH817" s="263"/>
      <c r="DGI817" s="263"/>
      <c r="DGJ817" s="263"/>
      <c r="DGK817" s="263"/>
      <c r="DGL817" s="263"/>
      <c r="DGM817" s="263"/>
      <c r="DGN817" s="263"/>
      <c r="DGO817" s="269"/>
      <c r="DGP817" s="263"/>
      <c r="DGQ817" s="263"/>
      <c r="DGR817" s="263"/>
      <c r="DGS817" s="263"/>
      <c r="DGT817" s="263"/>
      <c r="DGU817" s="263"/>
      <c r="DGV817" s="263"/>
      <c r="DGW817" s="263"/>
      <c r="DGX817" s="263"/>
      <c r="DGY817" s="263"/>
      <c r="DGZ817" s="274"/>
      <c r="DHA817" s="275"/>
      <c r="DHB817" s="275"/>
      <c r="DHC817" s="263"/>
      <c r="DHD817" s="263"/>
      <c r="DHE817" s="263"/>
      <c r="DHF817" s="263"/>
      <c r="DHG817" s="263"/>
      <c r="DHH817" s="263"/>
      <c r="DHI817" s="263"/>
      <c r="DHJ817" s="263"/>
      <c r="DHK817" s="263"/>
      <c r="DHL817" s="269"/>
      <c r="DHM817" s="263"/>
      <c r="DHN817" s="263"/>
      <c r="DHO817" s="263"/>
      <c r="DHP817" s="263"/>
      <c r="DHQ817" s="263"/>
      <c r="DHR817" s="263"/>
      <c r="DHS817" s="263"/>
      <c r="DHT817" s="263"/>
      <c r="DHU817" s="263"/>
      <c r="DHV817" s="263"/>
      <c r="DHW817" s="274"/>
      <c r="DHX817" s="275"/>
      <c r="DHY817" s="275"/>
      <c r="DHZ817" s="263"/>
      <c r="DIA817" s="263"/>
      <c r="DIB817" s="263"/>
      <c r="DIC817" s="263"/>
      <c r="DID817" s="263"/>
      <c r="DIE817" s="263"/>
      <c r="DIF817" s="263"/>
      <c r="DIG817" s="263"/>
      <c r="DIH817" s="263"/>
      <c r="DII817" s="269"/>
      <c r="DIJ817" s="263"/>
      <c r="DIK817" s="263"/>
      <c r="DIL817" s="263"/>
      <c r="DIM817" s="263"/>
      <c r="DIN817" s="263"/>
      <c r="DIO817" s="263"/>
      <c r="DIP817" s="263"/>
      <c r="DIQ817" s="263"/>
      <c r="DIR817" s="263"/>
      <c r="DIS817" s="263"/>
      <c r="DIT817" s="274"/>
      <c r="DIU817" s="275"/>
      <c r="DIV817" s="275"/>
      <c r="DIW817" s="263"/>
      <c r="DIX817" s="263"/>
      <c r="DIY817" s="263"/>
      <c r="DIZ817" s="263"/>
      <c r="DJA817" s="263"/>
      <c r="DJB817" s="263"/>
      <c r="DJC817" s="263"/>
      <c r="DJD817" s="263"/>
      <c r="DJE817" s="263"/>
      <c r="DJF817" s="269"/>
      <c r="DJG817" s="263"/>
      <c r="DJH817" s="263"/>
      <c r="DJI817" s="263"/>
      <c r="DJJ817" s="263"/>
      <c r="DJK817" s="263"/>
      <c r="DJL817" s="263"/>
      <c r="DJM817" s="263"/>
      <c r="DJN817" s="263"/>
      <c r="DJO817" s="263"/>
      <c r="DJP817" s="263"/>
      <c r="DJQ817" s="274"/>
      <c r="DJR817" s="275"/>
      <c r="DJS817" s="275"/>
      <c r="DJT817" s="263"/>
      <c r="DJU817" s="263"/>
      <c r="DJV817" s="263"/>
      <c r="DJW817" s="263"/>
      <c r="DJX817" s="263"/>
      <c r="DJY817" s="263"/>
      <c r="DJZ817" s="263"/>
      <c r="DKA817" s="263"/>
      <c r="DKB817" s="263"/>
      <c r="DKC817" s="269"/>
      <c r="DKD817" s="263"/>
      <c r="DKE817" s="263"/>
      <c r="DKF817" s="263"/>
      <c r="DKG817" s="263"/>
      <c r="DKH817" s="263"/>
      <c r="DKI817" s="263"/>
      <c r="DKJ817" s="263"/>
      <c r="DKK817" s="263"/>
      <c r="DKL817" s="263"/>
      <c r="DKM817" s="263"/>
      <c r="DKN817" s="274"/>
      <c r="DKO817" s="275"/>
      <c r="DKP817" s="275"/>
      <c r="DKQ817" s="263"/>
      <c r="DKR817" s="263"/>
      <c r="DKS817" s="263"/>
      <c r="DKT817" s="263"/>
      <c r="DKU817" s="263"/>
      <c r="DKV817" s="263"/>
      <c r="DKW817" s="263"/>
      <c r="DKX817" s="263"/>
      <c r="DKY817" s="263"/>
      <c r="DKZ817" s="269"/>
      <c r="DLA817" s="263"/>
      <c r="DLB817" s="263"/>
      <c r="DLC817" s="263"/>
      <c r="DLD817" s="263"/>
      <c r="DLE817" s="263"/>
      <c r="DLF817" s="263"/>
      <c r="DLG817" s="263"/>
      <c r="DLH817" s="263"/>
      <c r="DLI817" s="263"/>
      <c r="DLJ817" s="263"/>
      <c r="DLK817" s="274"/>
      <c r="DLL817" s="275"/>
      <c r="DLM817" s="275"/>
      <c r="DLN817" s="263"/>
      <c r="DLO817" s="263"/>
      <c r="DLP817" s="263"/>
      <c r="DLQ817" s="263"/>
      <c r="DLR817" s="263"/>
      <c r="DLS817" s="263"/>
      <c r="DLT817" s="263"/>
      <c r="DLU817" s="263"/>
      <c r="DLV817" s="263"/>
      <c r="DLW817" s="269"/>
      <c r="DLX817" s="263"/>
      <c r="DLY817" s="263"/>
      <c r="DLZ817" s="263"/>
      <c r="DMA817" s="263"/>
      <c r="DMB817" s="263"/>
      <c r="DMC817" s="263"/>
      <c r="DMD817" s="263"/>
      <c r="DME817" s="263"/>
      <c r="DMF817" s="263"/>
      <c r="DMG817" s="263"/>
      <c r="DMH817" s="274"/>
      <c r="DMI817" s="275"/>
      <c r="DMJ817" s="275"/>
      <c r="DMK817" s="263"/>
      <c r="DML817" s="263"/>
      <c r="DMM817" s="263"/>
      <c r="DMN817" s="263"/>
      <c r="DMO817" s="263"/>
      <c r="DMP817" s="263"/>
      <c r="DMQ817" s="263"/>
      <c r="DMR817" s="263"/>
      <c r="DMS817" s="263"/>
      <c r="DMT817" s="269"/>
      <c r="DMU817" s="263"/>
      <c r="DMV817" s="263"/>
      <c r="DMW817" s="263"/>
      <c r="DMX817" s="263"/>
      <c r="DMY817" s="263"/>
      <c r="DMZ817" s="263"/>
      <c r="DNA817" s="263"/>
      <c r="DNB817" s="263"/>
      <c r="DNC817" s="263"/>
      <c r="DND817" s="263"/>
      <c r="DNE817" s="274"/>
      <c r="DNF817" s="275"/>
      <c r="DNG817" s="275"/>
      <c r="DNH817" s="263"/>
      <c r="DNI817" s="263"/>
      <c r="DNJ817" s="263"/>
      <c r="DNK817" s="263"/>
      <c r="DNL817" s="263"/>
      <c r="DNM817" s="263"/>
      <c r="DNN817" s="263"/>
      <c r="DNO817" s="263"/>
      <c r="DNP817" s="263"/>
      <c r="DNQ817" s="269"/>
      <c r="DNR817" s="263"/>
      <c r="DNS817" s="263"/>
      <c r="DNT817" s="263"/>
      <c r="DNU817" s="263"/>
      <c r="DNV817" s="263"/>
      <c r="DNW817" s="263"/>
      <c r="DNX817" s="263"/>
      <c r="DNY817" s="263"/>
      <c r="DNZ817" s="263"/>
      <c r="DOA817" s="263"/>
      <c r="DOB817" s="274"/>
      <c r="DOC817" s="275"/>
      <c r="DOD817" s="275"/>
      <c r="DOE817" s="263"/>
      <c r="DOF817" s="263"/>
      <c r="DOG817" s="263"/>
      <c r="DOH817" s="263"/>
      <c r="DOI817" s="263"/>
      <c r="DOJ817" s="263"/>
      <c r="DOK817" s="263"/>
      <c r="DOL817" s="263"/>
      <c r="DOM817" s="263"/>
      <c r="DON817" s="269"/>
      <c r="DOO817" s="263"/>
      <c r="DOP817" s="263"/>
      <c r="DOQ817" s="263"/>
      <c r="DOR817" s="263"/>
      <c r="DOS817" s="263"/>
      <c r="DOT817" s="263"/>
      <c r="DOU817" s="263"/>
      <c r="DOV817" s="263"/>
      <c r="DOW817" s="263"/>
      <c r="DOX817" s="263"/>
      <c r="DOY817" s="274"/>
      <c r="DOZ817" s="275"/>
      <c r="DPA817" s="275"/>
      <c r="DPB817" s="263"/>
      <c r="DPC817" s="263"/>
      <c r="DPD817" s="263"/>
      <c r="DPE817" s="263"/>
      <c r="DPF817" s="263"/>
      <c r="DPG817" s="263"/>
      <c r="DPH817" s="263"/>
      <c r="DPI817" s="263"/>
      <c r="DPJ817" s="263"/>
      <c r="DPK817" s="269"/>
      <c r="DPL817" s="263"/>
      <c r="DPM817" s="263"/>
      <c r="DPN817" s="263"/>
      <c r="DPO817" s="263"/>
      <c r="DPP817" s="263"/>
      <c r="DPQ817" s="263"/>
      <c r="DPR817" s="263"/>
      <c r="DPS817" s="263"/>
      <c r="DPT817" s="263"/>
      <c r="DPU817" s="263"/>
      <c r="DPV817" s="274"/>
      <c r="DPW817" s="275"/>
      <c r="DPX817" s="275"/>
      <c r="DPY817" s="263"/>
      <c r="DPZ817" s="263"/>
      <c r="DQA817" s="263"/>
      <c r="DQB817" s="263"/>
      <c r="DQC817" s="263"/>
      <c r="DQD817" s="263"/>
      <c r="DQE817" s="263"/>
      <c r="DQF817" s="263"/>
      <c r="DQG817" s="263"/>
      <c r="DQH817" s="269"/>
      <c r="DQI817" s="263"/>
      <c r="DQJ817" s="263"/>
      <c r="DQK817" s="263"/>
      <c r="DQL817" s="263"/>
      <c r="DQM817" s="263"/>
      <c r="DQN817" s="263"/>
      <c r="DQO817" s="263"/>
      <c r="DQP817" s="263"/>
      <c r="DQQ817" s="263"/>
      <c r="DQR817" s="263"/>
      <c r="DQS817" s="274"/>
      <c r="DQT817" s="275"/>
      <c r="DQU817" s="275"/>
      <c r="DQV817" s="263"/>
      <c r="DQW817" s="263"/>
      <c r="DQX817" s="263"/>
      <c r="DQY817" s="263"/>
      <c r="DQZ817" s="263"/>
      <c r="DRA817" s="263"/>
      <c r="DRB817" s="263"/>
      <c r="DRC817" s="263"/>
      <c r="DRD817" s="263"/>
      <c r="DRE817" s="269"/>
      <c r="DRF817" s="263"/>
      <c r="DRG817" s="263"/>
      <c r="DRH817" s="263"/>
      <c r="DRI817" s="263"/>
      <c r="DRJ817" s="263"/>
      <c r="DRK817" s="263"/>
      <c r="DRL817" s="263"/>
      <c r="DRM817" s="263"/>
      <c r="DRN817" s="263"/>
      <c r="DRO817" s="263"/>
      <c r="DRP817" s="274"/>
      <c r="DRQ817" s="275"/>
      <c r="DRR817" s="275"/>
      <c r="DRS817" s="263"/>
      <c r="DRT817" s="263"/>
      <c r="DRU817" s="263"/>
      <c r="DRV817" s="263"/>
      <c r="DRW817" s="263"/>
      <c r="DRX817" s="263"/>
      <c r="DRY817" s="263"/>
      <c r="DRZ817" s="263"/>
      <c r="DSA817" s="263"/>
      <c r="DSB817" s="269"/>
      <c r="DSC817" s="263"/>
      <c r="DSD817" s="263"/>
      <c r="DSE817" s="263"/>
      <c r="DSF817" s="263"/>
      <c r="DSG817" s="263"/>
      <c r="DSH817" s="263"/>
      <c r="DSI817" s="263"/>
      <c r="DSJ817" s="263"/>
      <c r="DSK817" s="263"/>
      <c r="DSL817" s="263"/>
      <c r="DSM817" s="274"/>
      <c r="DSN817" s="275"/>
      <c r="DSO817" s="275"/>
      <c r="DSP817" s="263"/>
      <c r="DSQ817" s="263"/>
      <c r="DSR817" s="263"/>
      <c r="DSS817" s="263"/>
      <c r="DST817" s="263"/>
      <c r="DSU817" s="263"/>
      <c r="DSV817" s="263"/>
      <c r="DSW817" s="263"/>
      <c r="DSX817" s="263"/>
      <c r="DSY817" s="269"/>
      <c r="DSZ817" s="263"/>
      <c r="DTA817" s="263"/>
      <c r="DTB817" s="263"/>
      <c r="DTC817" s="263"/>
      <c r="DTD817" s="263"/>
      <c r="DTE817" s="263"/>
      <c r="DTF817" s="263"/>
      <c r="DTG817" s="263"/>
      <c r="DTH817" s="263"/>
      <c r="DTI817" s="263"/>
      <c r="DTJ817" s="274"/>
      <c r="DTK817" s="275"/>
      <c r="DTL817" s="275"/>
      <c r="DTM817" s="263"/>
      <c r="DTN817" s="263"/>
      <c r="DTO817" s="263"/>
      <c r="DTP817" s="263"/>
      <c r="DTQ817" s="263"/>
      <c r="DTR817" s="263"/>
      <c r="DTS817" s="263"/>
      <c r="DTT817" s="263"/>
      <c r="DTU817" s="263"/>
      <c r="DTV817" s="269"/>
      <c r="DTW817" s="263"/>
      <c r="DTX817" s="263"/>
      <c r="DTY817" s="263"/>
      <c r="DTZ817" s="263"/>
      <c r="DUA817" s="263"/>
      <c r="DUB817" s="263"/>
      <c r="DUC817" s="263"/>
      <c r="DUD817" s="263"/>
      <c r="DUE817" s="263"/>
      <c r="DUF817" s="263"/>
      <c r="DUG817" s="274"/>
      <c r="DUH817" s="275"/>
      <c r="DUI817" s="275"/>
      <c r="DUJ817" s="263"/>
      <c r="DUK817" s="263"/>
      <c r="DUL817" s="263"/>
      <c r="DUM817" s="263"/>
      <c r="DUN817" s="263"/>
      <c r="DUO817" s="263"/>
      <c r="DUP817" s="263"/>
      <c r="DUQ817" s="263"/>
      <c r="DUR817" s="263"/>
      <c r="DUS817" s="269"/>
      <c r="DUT817" s="263"/>
      <c r="DUU817" s="263"/>
      <c r="DUV817" s="263"/>
      <c r="DUW817" s="263"/>
      <c r="DUX817" s="263"/>
      <c r="DUY817" s="263"/>
      <c r="DUZ817" s="263"/>
      <c r="DVA817" s="263"/>
      <c r="DVB817" s="263"/>
      <c r="DVC817" s="263"/>
      <c r="DVD817" s="274"/>
      <c r="DVE817" s="275"/>
      <c r="DVF817" s="275"/>
      <c r="DVG817" s="263"/>
      <c r="DVH817" s="263"/>
      <c r="DVI817" s="263"/>
      <c r="DVJ817" s="263"/>
      <c r="DVK817" s="263"/>
      <c r="DVL817" s="263"/>
      <c r="DVM817" s="263"/>
      <c r="DVN817" s="263"/>
      <c r="DVO817" s="263"/>
      <c r="DVP817" s="269"/>
      <c r="DVQ817" s="263"/>
      <c r="DVR817" s="263"/>
      <c r="DVS817" s="263"/>
      <c r="DVT817" s="263"/>
      <c r="DVU817" s="263"/>
      <c r="DVV817" s="263"/>
      <c r="DVW817" s="263"/>
      <c r="DVX817" s="263"/>
      <c r="DVY817" s="263"/>
      <c r="DVZ817" s="263"/>
      <c r="DWA817" s="274"/>
      <c r="DWB817" s="275"/>
      <c r="DWC817" s="275"/>
      <c r="DWD817" s="263"/>
      <c r="DWE817" s="263"/>
      <c r="DWF817" s="263"/>
      <c r="DWG817" s="263"/>
      <c r="DWH817" s="263"/>
      <c r="DWI817" s="263"/>
      <c r="DWJ817" s="263"/>
      <c r="DWK817" s="263"/>
      <c r="DWL817" s="263"/>
      <c r="DWM817" s="269"/>
      <c r="DWN817" s="263"/>
      <c r="DWO817" s="263"/>
      <c r="DWP817" s="263"/>
      <c r="DWQ817" s="263"/>
      <c r="DWR817" s="263"/>
      <c r="DWS817" s="263"/>
      <c r="DWT817" s="263"/>
      <c r="DWU817" s="263"/>
      <c r="DWV817" s="263"/>
      <c r="DWW817" s="263"/>
      <c r="DWX817" s="274"/>
      <c r="DWY817" s="275"/>
      <c r="DWZ817" s="275"/>
      <c r="DXA817" s="263"/>
      <c r="DXB817" s="263"/>
      <c r="DXC817" s="263"/>
      <c r="DXD817" s="263"/>
      <c r="DXE817" s="263"/>
      <c r="DXF817" s="263"/>
      <c r="DXG817" s="263"/>
      <c r="DXH817" s="263"/>
      <c r="DXI817" s="263"/>
      <c r="DXJ817" s="269"/>
      <c r="DXK817" s="263"/>
      <c r="DXL817" s="263"/>
      <c r="DXM817" s="263"/>
      <c r="DXN817" s="263"/>
      <c r="DXO817" s="263"/>
      <c r="DXP817" s="263"/>
      <c r="DXQ817" s="263"/>
      <c r="DXR817" s="263"/>
      <c r="DXS817" s="263"/>
      <c r="DXT817" s="263"/>
      <c r="DXU817" s="274"/>
      <c r="DXV817" s="275"/>
      <c r="DXW817" s="275"/>
      <c r="DXX817" s="263"/>
      <c r="DXY817" s="263"/>
      <c r="DXZ817" s="263"/>
      <c r="DYA817" s="263"/>
      <c r="DYB817" s="263"/>
      <c r="DYC817" s="263"/>
      <c r="DYD817" s="263"/>
      <c r="DYE817" s="263"/>
      <c r="DYF817" s="263"/>
      <c r="DYG817" s="269"/>
      <c r="DYH817" s="263"/>
      <c r="DYI817" s="263"/>
      <c r="DYJ817" s="263"/>
      <c r="DYK817" s="263"/>
      <c r="DYL817" s="263"/>
      <c r="DYM817" s="263"/>
      <c r="DYN817" s="263"/>
      <c r="DYO817" s="263"/>
      <c r="DYP817" s="263"/>
      <c r="DYQ817" s="263"/>
      <c r="DYR817" s="274"/>
      <c r="DYS817" s="275"/>
      <c r="DYT817" s="275"/>
      <c r="DYU817" s="263"/>
      <c r="DYV817" s="263"/>
      <c r="DYW817" s="263"/>
      <c r="DYX817" s="263"/>
      <c r="DYY817" s="263"/>
      <c r="DYZ817" s="263"/>
      <c r="DZA817" s="263"/>
      <c r="DZB817" s="263"/>
      <c r="DZC817" s="263"/>
      <c r="DZD817" s="269"/>
      <c r="DZE817" s="263"/>
      <c r="DZF817" s="263"/>
      <c r="DZG817" s="263"/>
      <c r="DZH817" s="263"/>
      <c r="DZI817" s="263"/>
      <c r="DZJ817" s="263"/>
      <c r="DZK817" s="263"/>
      <c r="DZL817" s="263"/>
      <c r="DZM817" s="263"/>
      <c r="DZN817" s="263"/>
      <c r="DZO817" s="274"/>
      <c r="DZP817" s="275"/>
      <c r="DZQ817" s="275"/>
      <c r="DZR817" s="263"/>
      <c r="DZS817" s="263"/>
      <c r="DZT817" s="263"/>
      <c r="DZU817" s="263"/>
      <c r="DZV817" s="263"/>
      <c r="DZW817" s="263"/>
      <c r="DZX817" s="263"/>
      <c r="DZY817" s="263"/>
      <c r="DZZ817" s="263"/>
      <c r="EAA817" s="269"/>
      <c r="EAB817" s="263"/>
      <c r="EAC817" s="263"/>
      <c r="EAD817" s="263"/>
      <c r="EAE817" s="263"/>
      <c r="EAF817" s="263"/>
      <c r="EAG817" s="263"/>
      <c r="EAH817" s="263"/>
      <c r="EAI817" s="263"/>
      <c r="EAJ817" s="263"/>
      <c r="EAK817" s="263"/>
      <c r="EAL817" s="274"/>
      <c r="EAM817" s="275"/>
      <c r="EAN817" s="275"/>
      <c r="EAO817" s="263"/>
      <c r="EAP817" s="263"/>
      <c r="EAQ817" s="263"/>
      <c r="EAR817" s="263"/>
      <c r="EAS817" s="263"/>
      <c r="EAT817" s="263"/>
      <c r="EAU817" s="263"/>
      <c r="EAV817" s="263"/>
      <c r="EAW817" s="263"/>
      <c r="EAX817" s="269"/>
      <c r="EAY817" s="263"/>
      <c r="EAZ817" s="263"/>
      <c r="EBA817" s="263"/>
      <c r="EBB817" s="263"/>
      <c r="EBC817" s="263"/>
      <c r="EBD817" s="263"/>
      <c r="EBE817" s="263"/>
      <c r="EBF817" s="263"/>
      <c r="EBG817" s="263"/>
      <c r="EBH817" s="263"/>
      <c r="EBI817" s="274"/>
      <c r="EBJ817" s="275"/>
      <c r="EBK817" s="275"/>
      <c r="EBL817" s="263"/>
      <c r="EBM817" s="263"/>
      <c r="EBN817" s="263"/>
      <c r="EBO817" s="263"/>
      <c r="EBP817" s="263"/>
      <c r="EBQ817" s="263"/>
      <c r="EBR817" s="263"/>
      <c r="EBS817" s="263"/>
      <c r="EBT817" s="263"/>
      <c r="EBU817" s="269"/>
      <c r="EBV817" s="263"/>
      <c r="EBW817" s="263"/>
      <c r="EBX817" s="263"/>
      <c r="EBY817" s="263"/>
      <c r="EBZ817" s="263"/>
      <c r="ECA817" s="263"/>
      <c r="ECB817" s="263"/>
      <c r="ECC817" s="263"/>
      <c r="ECD817" s="263"/>
      <c r="ECE817" s="263"/>
      <c r="ECF817" s="274"/>
      <c r="ECG817" s="275"/>
      <c r="ECH817" s="275"/>
      <c r="ECI817" s="263"/>
      <c r="ECJ817" s="263"/>
      <c r="ECK817" s="263"/>
      <c r="ECL817" s="263"/>
      <c r="ECM817" s="263"/>
      <c r="ECN817" s="263"/>
      <c r="ECO817" s="263"/>
      <c r="ECP817" s="263"/>
      <c r="ECQ817" s="263"/>
      <c r="ECR817" s="269"/>
      <c r="ECS817" s="263"/>
      <c r="ECT817" s="263"/>
      <c r="ECU817" s="263"/>
      <c r="ECV817" s="263"/>
      <c r="ECW817" s="263"/>
      <c r="ECX817" s="263"/>
      <c r="ECY817" s="263"/>
      <c r="ECZ817" s="263"/>
      <c r="EDA817" s="263"/>
      <c r="EDB817" s="263"/>
      <c r="EDC817" s="274"/>
      <c r="EDD817" s="275"/>
      <c r="EDE817" s="275"/>
      <c r="EDF817" s="263"/>
      <c r="EDG817" s="263"/>
      <c r="EDH817" s="263"/>
      <c r="EDI817" s="263"/>
      <c r="EDJ817" s="263"/>
      <c r="EDK817" s="263"/>
      <c r="EDL817" s="263"/>
      <c r="EDM817" s="263"/>
      <c r="EDN817" s="263"/>
      <c r="EDO817" s="269"/>
      <c r="EDP817" s="263"/>
      <c r="EDQ817" s="263"/>
      <c r="EDR817" s="263"/>
      <c r="EDS817" s="263"/>
      <c r="EDT817" s="263"/>
      <c r="EDU817" s="263"/>
      <c r="EDV817" s="263"/>
      <c r="EDW817" s="263"/>
      <c r="EDX817" s="263"/>
      <c r="EDY817" s="263"/>
      <c r="EDZ817" s="274"/>
      <c r="EEA817" s="275"/>
      <c r="EEB817" s="275"/>
      <c r="EEC817" s="263"/>
      <c r="EED817" s="263"/>
      <c r="EEE817" s="263"/>
      <c r="EEF817" s="263"/>
      <c r="EEG817" s="263"/>
      <c r="EEH817" s="263"/>
      <c r="EEI817" s="263"/>
      <c r="EEJ817" s="263"/>
      <c r="EEK817" s="263"/>
      <c r="EEL817" s="269"/>
      <c r="EEM817" s="263"/>
      <c r="EEN817" s="263"/>
      <c r="EEO817" s="263"/>
      <c r="EEP817" s="263"/>
      <c r="EEQ817" s="263"/>
      <c r="EER817" s="263"/>
      <c r="EES817" s="263"/>
      <c r="EET817" s="263"/>
      <c r="EEU817" s="263"/>
      <c r="EEV817" s="263"/>
      <c r="EEW817" s="274"/>
      <c r="EEX817" s="275"/>
      <c r="EEY817" s="275"/>
      <c r="EEZ817" s="263"/>
      <c r="EFA817" s="263"/>
      <c r="EFB817" s="263"/>
      <c r="EFC817" s="263"/>
      <c r="EFD817" s="263"/>
      <c r="EFE817" s="263"/>
      <c r="EFF817" s="263"/>
      <c r="EFG817" s="263"/>
      <c r="EFH817" s="263"/>
      <c r="EFI817" s="269"/>
      <c r="EFJ817" s="263"/>
      <c r="EFK817" s="263"/>
      <c r="EFL817" s="263"/>
      <c r="EFM817" s="263"/>
      <c r="EFN817" s="263"/>
      <c r="EFO817" s="263"/>
      <c r="EFP817" s="263"/>
      <c r="EFQ817" s="263"/>
      <c r="EFR817" s="263"/>
      <c r="EFS817" s="263"/>
      <c r="EFT817" s="274"/>
      <c r="EFU817" s="275"/>
      <c r="EFV817" s="275"/>
      <c r="EFW817" s="263"/>
      <c r="EFX817" s="263"/>
      <c r="EFY817" s="263"/>
      <c r="EFZ817" s="263"/>
      <c r="EGA817" s="263"/>
      <c r="EGB817" s="263"/>
      <c r="EGC817" s="263"/>
      <c r="EGD817" s="263"/>
      <c r="EGE817" s="263"/>
      <c r="EGF817" s="269"/>
      <c r="EGG817" s="263"/>
      <c r="EGH817" s="263"/>
      <c r="EGI817" s="263"/>
      <c r="EGJ817" s="263"/>
      <c r="EGK817" s="263"/>
      <c r="EGL817" s="263"/>
      <c r="EGM817" s="263"/>
      <c r="EGN817" s="263"/>
      <c r="EGO817" s="263"/>
      <c r="EGP817" s="263"/>
      <c r="EGQ817" s="274"/>
      <c r="EGR817" s="275"/>
      <c r="EGS817" s="275"/>
      <c r="EGT817" s="263"/>
      <c r="EGU817" s="263"/>
      <c r="EGV817" s="263"/>
      <c r="EGW817" s="263"/>
      <c r="EGX817" s="263"/>
      <c r="EGY817" s="263"/>
      <c r="EGZ817" s="263"/>
      <c r="EHA817" s="263"/>
      <c r="EHB817" s="263"/>
      <c r="EHC817" s="269"/>
      <c r="EHD817" s="263"/>
      <c r="EHE817" s="263"/>
      <c r="EHF817" s="263"/>
      <c r="EHG817" s="263"/>
      <c r="EHH817" s="263"/>
      <c r="EHI817" s="263"/>
      <c r="EHJ817" s="263"/>
      <c r="EHK817" s="263"/>
      <c r="EHL817" s="263"/>
      <c r="EHM817" s="263"/>
      <c r="EHN817" s="274"/>
      <c r="EHO817" s="275"/>
      <c r="EHP817" s="275"/>
      <c r="EHQ817" s="263"/>
      <c r="EHR817" s="263"/>
      <c r="EHS817" s="263"/>
      <c r="EHT817" s="263"/>
      <c r="EHU817" s="263"/>
      <c r="EHV817" s="263"/>
      <c r="EHW817" s="263"/>
      <c r="EHX817" s="263"/>
      <c r="EHY817" s="263"/>
      <c r="EHZ817" s="269"/>
      <c r="EIA817" s="263"/>
      <c r="EIB817" s="263"/>
      <c r="EIC817" s="263"/>
      <c r="EID817" s="263"/>
      <c r="EIE817" s="263"/>
      <c r="EIF817" s="263"/>
      <c r="EIG817" s="263"/>
      <c r="EIH817" s="263"/>
      <c r="EII817" s="263"/>
      <c r="EIJ817" s="263"/>
      <c r="EIK817" s="274"/>
      <c r="EIL817" s="275"/>
      <c r="EIM817" s="275"/>
      <c r="EIN817" s="263"/>
      <c r="EIO817" s="263"/>
      <c r="EIP817" s="263"/>
      <c r="EIQ817" s="263"/>
      <c r="EIR817" s="263"/>
      <c r="EIS817" s="263"/>
      <c r="EIT817" s="263"/>
      <c r="EIU817" s="263"/>
      <c r="EIV817" s="263"/>
      <c r="EIW817" s="269"/>
      <c r="EIX817" s="263"/>
      <c r="EIY817" s="263"/>
      <c r="EIZ817" s="263"/>
      <c r="EJA817" s="263"/>
      <c r="EJB817" s="263"/>
      <c r="EJC817" s="263"/>
      <c r="EJD817" s="263"/>
      <c r="EJE817" s="263"/>
      <c r="EJF817" s="263"/>
      <c r="EJG817" s="263"/>
      <c r="EJH817" s="274"/>
      <c r="EJI817" s="275"/>
      <c r="EJJ817" s="275"/>
      <c r="EJK817" s="263"/>
      <c r="EJL817" s="263"/>
      <c r="EJM817" s="263"/>
      <c r="EJN817" s="263"/>
      <c r="EJO817" s="263"/>
      <c r="EJP817" s="263"/>
      <c r="EJQ817" s="263"/>
      <c r="EJR817" s="263"/>
      <c r="EJS817" s="263"/>
      <c r="EJT817" s="269"/>
      <c r="EJU817" s="263"/>
      <c r="EJV817" s="263"/>
      <c r="EJW817" s="263"/>
      <c r="EJX817" s="263"/>
      <c r="EJY817" s="263"/>
      <c r="EJZ817" s="263"/>
      <c r="EKA817" s="263"/>
      <c r="EKB817" s="263"/>
      <c r="EKC817" s="263"/>
      <c r="EKD817" s="263"/>
      <c r="EKE817" s="274"/>
      <c r="EKF817" s="275"/>
      <c r="EKG817" s="275"/>
      <c r="EKH817" s="263"/>
      <c r="EKI817" s="263"/>
      <c r="EKJ817" s="263"/>
      <c r="EKK817" s="263"/>
      <c r="EKL817" s="263"/>
      <c r="EKM817" s="263"/>
      <c r="EKN817" s="263"/>
      <c r="EKO817" s="263"/>
      <c r="EKP817" s="263"/>
      <c r="EKQ817" s="269"/>
      <c r="EKR817" s="263"/>
      <c r="EKS817" s="263"/>
      <c r="EKT817" s="263"/>
      <c r="EKU817" s="263"/>
      <c r="EKV817" s="263"/>
      <c r="EKW817" s="263"/>
      <c r="EKX817" s="263"/>
      <c r="EKY817" s="263"/>
      <c r="EKZ817" s="263"/>
      <c r="ELA817" s="263"/>
      <c r="ELB817" s="274"/>
      <c r="ELC817" s="275"/>
      <c r="ELD817" s="275"/>
      <c r="ELE817" s="263"/>
      <c r="ELF817" s="263"/>
      <c r="ELG817" s="263"/>
      <c r="ELH817" s="263"/>
      <c r="ELI817" s="263"/>
      <c r="ELJ817" s="263"/>
      <c r="ELK817" s="263"/>
      <c r="ELL817" s="263"/>
      <c r="ELM817" s="263"/>
      <c r="ELN817" s="269"/>
      <c r="ELO817" s="263"/>
      <c r="ELP817" s="263"/>
      <c r="ELQ817" s="263"/>
      <c r="ELR817" s="263"/>
      <c r="ELS817" s="263"/>
      <c r="ELT817" s="263"/>
      <c r="ELU817" s="263"/>
      <c r="ELV817" s="263"/>
      <c r="ELW817" s="263"/>
      <c r="ELX817" s="263"/>
      <c r="ELY817" s="274"/>
      <c r="ELZ817" s="275"/>
      <c r="EMA817" s="275"/>
      <c r="EMB817" s="263"/>
      <c r="EMC817" s="263"/>
      <c r="EMD817" s="263"/>
      <c r="EME817" s="263"/>
      <c r="EMF817" s="263"/>
      <c r="EMG817" s="263"/>
      <c r="EMH817" s="263"/>
      <c r="EMI817" s="263"/>
      <c r="EMJ817" s="263"/>
      <c r="EMK817" s="269"/>
      <c r="EML817" s="263"/>
      <c r="EMM817" s="263"/>
      <c r="EMN817" s="263"/>
      <c r="EMO817" s="263"/>
      <c r="EMP817" s="263"/>
      <c r="EMQ817" s="263"/>
      <c r="EMR817" s="263"/>
      <c r="EMS817" s="263"/>
      <c r="EMT817" s="263"/>
      <c r="EMU817" s="263"/>
      <c r="EMV817" s="274"/>
      <c r="EMW817" s="275"/>
      <c r="EMX817" s="275"/>
      <c r="EMY817" s="263"/>
      <c r="EMZ817" s="263"/>
      <c r="ENA817" s="263"/>
      <c r="ENB817" s="263"/>
      <c r="ENC817" s="263"/>
      <c r="END817" s="263"/>
      <c r="ENE817" s="263"/>
      <c r="ENF817" s="263"/>
      <c r="ENG817" s="263"/>
      <c r="ENH817" s="269"/>
      <c r="ENI817" s="263"/>
      <c r="ENJ817" s="263"/>
      <c r="ENK817" s="263"/>
      <c r="ENL817" s="263"/>
      <c r="ENM817" s="263"/>
      <c r="ENN817" s="263"/>
      <c r="ENO817" s="263"/>
      <c r="ENP817" s="263"/>
      <c r="ENQ817" s="263"/>
      <c r="ENR817" s="263"/>
      <c r="ENS817" s="274"/>
      <c r="ENT817" s="275"/>
      <c r="ENU817" s="275"/>
      <c r="ENV817" s="263"/>
      <c r="ENW817" s="263"/>
      <c r="ENX817" s="263"/>
      <c r="ENY817" s="263"/>
      <c r="ENZ817" s="263"/>
      <c r="EOA817" s="263"/>
      <c r="EOB817" s="263"/>
      <c r="EOC817" s="263"/>
      <c r="EOD817" s="263"/>
      <c r="EOE817" s="269"/>
      <c r="EOF817" s="263"/>
      <c r="EOG817" s="263"/>
      <c r="EOH817" s="263"/>
      <c r="EOI817" s="263"/>
      <c r="EOJ817" s="263"/>
      <c r="EOK817" s="263"/>
      <c r="EOL817" s="263"/>
      <c r="EOM817" s="263"/>
      <c r="EON817" s="263"/>
      <c r="EOO817" s="263"/>
      <c r="EOP817" s="274"/>
      <c r="EOQ817" s="275"/>
      <c r="EOR817" s="275"/>
      <c r="EOS817" s="263"/>
      <c r="EOT817" s="263"/>
      <c r="EOU817" s="263"/>
      <c r="EOV817" s="263"/>
      <c r="EOW817" s="263"/>
      <c r="EOX817" s="263"/>
      <c r="EOY817" s="263"/>
      <c r="EOZ817" s="263"/>
      <c r="EPA817" s="263"/>
      <c r="EPB817" s="269"/>
      <c r="EPC817" s="263"/>
      <c r="EPD817" s="263"/>
      <c r="EPE817" s="263"/>
      <c r="EPF817" s="263"/>
      <c r="EPG817" s="263"/>
      <c r="EPH817" s="263"/>
      <c r="EPI817" s="263"/>
      <c r="EPJ817" s="263"/>
      <c r="EPK817" s="263"/>
      <c r="EPL817" s="263"/>
      <c r="EPM817" s="274"/>
      <c r="EPN817" s="275"/>
      <c r="EPO817" s="275"/>
      <c r="EPP817" s="263"/>
      <c r="EPQ817" s="263"/>
      <c r="EPR817" s="263"/>
      <c r="EPS817" s="263"/>
      <c r="EPT817" s="263"/>
      <c r="EPU817" s="263"/>
      <c r="EPV817" s="263"/>
      <c r="EPW817" s="263"/>
      <c r="EPX817" s="263"/>
      <c r="EPY817" s="269"/>
      <c r="EPZ817" s="263"/>
      <c r="EQA817" s="263"/>
      <c r="EQB817" s="263"/>
      <c r="EQC817" s="263"/>
      <c r="EQD817" s="263"/>
      <c r="EQE817" s="263"/>
      <c r="EQF817" s="263"/>
      <c r="EQG817" s="263"/>
      <c r="EQH817" s="263"/>
      <c r="EQI817" s="263"/>
      <c r="EQJ817" s="274"/>
      <c r="EQK817" s="275"/>
      <c r="EQL817" s="275"/>
      <c r="EQM817" s="263"/>
      <c r="EQN817" s="263"/>
      <c r="EQO817" s="263"/>
      <c r="EQP817" s="263"/>
      <c r="EQQ817" s="263"/>
      <c r="EQR817" s="263"/>
      <c r="EQS817" s="263"/>
      <c r="EQT817" s="263"/>
      <c r="EQU817" s="263"/>
      <c r="EQV817" s="269"/>
      <c r="EQW817" s="263"/>
      <c r="EQX817" s="263"/>
      <c r="EQY817" s="263"/>
      <c r="EQZ817" s="263"/>
      <c r="ERA817" s="263"/>
      <c r="ERB817" s="263"/>
      <c r="ERC817" s="263"/>
      <c r="ERD817" s="263"/>
      <c r="ERE817" s="263"/>
      <c r="ERF817" s="263"/>
      <c r="ERG817" s="274"/>
      <c r="ERH817" s="275"/>
      <c r="ERI817" s="275"/>
      <c r="ERJ817" s="263"/>
      <c r="ERK817" s="263"/>
      <c r="ERL817" s="263"/>
      <c r="ERM817" s="263"/>
      <c r="ERN817" s="263"/>
      <c r="ERO817" s="263"/>
      <c r="ERP817" s="263"/>
      <c r="ERQ817" s="263"/>
      <c r="ERR817" s="263"/>
      <c r="ERS817" s="269"/>
      <c r="ERT817" s="263"/>
      <c r="ERU817" s="263"/>
      <c r="ERV817" s="263"/>
      <c r="ERW817" s="263"/>
      <c r="ERX817" s="263"/>
      <c r="ERY817" s="263"/>
      <c r="ERZ817" s="263"/>
      <c r="ESA817" s="263"/>
      <c r="ESB817" s="263"/>
      <c r="ESC817" s="263"/>
      <c r="ESD817" s="274"/>
      <c r="ESE817" s="275"/>
      <c r="ESF817" s="275"/>
      <c r="ESG817" s="263"/>
      <c r="ESH817" s="263"/>
      <c r="ESI817" s="263"/>
      <c r="ESJ817" s="263"/>
      <c r="ESK817" s="263"/>
      <c r="ESL817" s="263"/>
      <c r="ESM817" s="263"/>
      <c r="ESN817" s="263"/>
      <c r="ESO817" s="263"/>
      <c r="ESP817" s="269"/>
      <c r="ESQ817" s="263"/>
      <c r="ESR817" s="263"/>
      <c r="ESS817" s="263"/>
      <c r="EST817" s="263"/>
      <c r="ESU817" s="263"/>
      <c r="ESV817" s="263"/>
      <c r="ESW817" s="263"/>
      <c r="ESX817" s="263"/>
      <c r="ESY817" s="263"/>
      <c r="ESZ817" s="263"/>
      <c r="ETA817" s="274"/>
      <c r="ETB817" s="275"/>
      <c r="ETC817" s="275"/>
      <c r="ETD817" s="263"/>
      <c r="ETE817" s="263"/>
      <c r="ETF817" s="263"/>
      <c r="ETG817" s="263"/>
      <c r="ETH817" s="263"/>
      <c r="ETI817" s="263"/>
      <c r="ETJ817" s="263"/>
      <c r="ETK817" s="263"/>
      <c r="ETL817" s="263"/>
      <c r="ETM817" s="269"/>
      <c r="ETN817" s="263"/>
      <c r="ETO817" s="263"/>
      <c r="ETP817" s="263"/>
      <c r="ETQ817" s="263"/>
      <c r="ETR817" s="263"/>
      <c r="ETS817" s="263"/>
      <c r="ETT817" s="263"/>
      <c r="ETU817" s="263"/>
      <c r="ETV817" s="263"/>
      <c r="ETW817" s="263"/>
      <c r="ETX817" s="274"/>
      <c r="ETY817" s="275"/>
      <c r="ETZ817" s="275"/>
      <c r="EUA817" s="263"/>
      <c r="EUB817" s="263"/>
      <c r="EUC817" s="263"/>
      <c r="EUD817" s="263"/>
      <c r="EUE817" s="263"/>
      <c r="EUF817" s="263"/>
      <c r="EUG817" s="263"/>
      <c r="EUH817" s="263"/>
      <c r="EUI817" s="263"/>
      <c r="EUJ817" s="269"/>
      <c r="EUK817" s="263"/>
      <c r="EUL817" s="263"/>
      <c r="EUM817" s="263"/>
      <c r="EUN817" s="263"/>
      <c r="EUO817" s="263"/>
      <c r="EUP817" s="263"/>
      <c r="EUQ817" s="263"/>
      <c r="EUR817" s="263"/>
      <c r="EUS817" s="263"/>
      <c r="EUT817" s="263"/>
      <c r="EUU817" s="274"/>
      <c r="EUV817" s="275"/>
      <c r="EUW817" s="275"/>
      <c r="EUX817" s="263"/>
      <c r="EUY817" s="263"/>
      <c r="EUZ817" s="263"/>
      <c r="EVA817" s="263"/>
      <c r="EVB817" s="263"/>
      <c r="EVC817" s="263"/>
      <c r="EVD817" s="263"/>
      <c r="EVE817" s="263"/>
      <c r="EVF817" s="263"/>
      <c r="EVG817" s="269"/>
      <c r="EVH817" s="263"/>
      <c r="EVI817" s="263"/>
      <c r="EVJ817" s="263"/>
      <c r="EVK817" s="263"/>
      <c r="EVL817" s="263"/>
      <c r="EVM817" s="263"/>
      <c r="EVN817" s="263"/>
      <c r="EVO817" s="263"/>
      <c r="EVP817" s="263"/>
      <c r="EVQ817" s="263"/>
      <c r="EVR817" s="274"/>
      <c r="EVS817" s="275"/>
      <c r="EVT817" s="275"/>
      <c r="EVU817" s="263"/>
      <c r="EVV817" s="263"/>
      <c r="EVW817" s="263"/>
      <c r="EVX817" s="263"/>
      <c r="EVY817" s="263"/>
      <c r="EVZ817" s="263"/>
      <c r="EWA817" s="263"/>
      <c r="EWB817" s="263"/>
      <c r="EWC817" s="263"/>
      <c r="EWD817" s="269"/>
      <c r="EWE817" s="263"/>
      <c r="EWF817" s="263"/>
      <c r="EWG817" s="263"/>
      <c r="EWH817" s="263"/>
      <c r="EWI817" s="263"/>
      <c r="EWJ817" s="263"/>
      <c r="EWK817" s="263"/>
      <c r="EWL817" s="263"/>
      <c r="EWM817" s="263"/>
      <c r="EWN817" s="263"/>
      <c r="EWO817" s="274"/>
      <c r="EWP817" s="275"/>
      <c r="EWQ817" s="275"/>
      <c r="EWR817" s="263"/>
      <c r="EWS817" s="263"/>
      <c r="EWT817" s="263"/>
      <c r="EWU817" s="263"/>
      <c r="EWV817" s="263"/>
      <c r="EWW817" s="263"/>
      <c r="EWX817" s="263"/>
      <c r="EWY817" s="263"/>
      <c r="EWZ817" s="263"/>
      <c r="EXA817" s="269"/>
      <c r="EXB817" s="263"/>
      <c r="EXC817" s="263"/>
      <c r="EXD817" s="263"/>
      <c r="EXE817" s="263"/>
      <c r="EXF817" s="263"/>
      <c r="EXG817" s="263"/>
      <c r="EXH817" s="263"/>
      <c r="EXI817" s="263"/>
      <c r="EXJ817" s="263"/>
      <c r="EXK817" s="263"/>
      <c r="EXL817" s="274"/>
      <c r="EXM817" s="275"/>
      <c r="EXN817" s="275"/>
      <c r="EXO817" s="263"/>
      <c r="EXP817" s="263"/>
      <c r="EXQ817" s="263"/>
      <c r="EXR817" s="263"/>
      <c r="EXS817" s="263"/>
      <c r="EXT817" s="263"/>
      <c r="EXU817" s="263"/>
      <c r="EXV817" s="263"/>
      <c r="EXW817" s="263"/>
      <c r="EXX817" s="269"/>
      <c r="EXY817" s="263"/>
      <c r="EXZ817" s="263"/>
      <c r="EYA817" s="263"/>
      <c r="EYB817" s="263"/>
      <c r="EYC817" s="263"/>
      <c r="EYD817" s="263"/>
      <c r="EYE817" s="263"/>
      <c r="EYF817" s="263"/>
      <c r="EYG817" s="263"/>
      <c r="EYH817" s="263"/>
      <c r="EYI817" s="274"/>
      <c r="EYJ817" s="275"/>
      <c r="EYK817" s="275"/>
      <c r="EYL817" s="263"/>
      <c r="EYM817" s="263"/>
      <c r="EYN817" s="263"/>
      <c r="EYO817" s="263"/>
      <c r="EYP817" s="263"/>
      <c r="EYQ817" s="263"/>
      <c r="EYR817" s="263"/>
      <c r="EYS817" s="263"/>
      <c r="EYT817" s="263"/>
      <c r="EYU817" s="269"/>
      <c r="EYV817" s="263"/>
      <c r="EYW817" s="263"/>
      <c r="EYX817" s="263"/>
      <c r="EYY817" s="263"/>
      <c r="EYZ817" s="263"/>
      <c r="EZA817" s="263"/>
      <c r="EZB817" s="263"/>
      <c r="EZC817" s="263"/>
      <c r="EZD817" s="263"/>
      <c r="EZE817" s="263"/>
      <c r="EZF817" s="274"/>
      <c r="EZG817" s="275"/>
      <c r="EZH817" s="275"/>
      <c r="EZI817" s="263"/>
      <c r="EZJ817" s="263"/>
      <c r="EZK817" s="263"/>
      <c r="EZL817" s="263"/>
      <c r="EZM817" s="263"/>
      <c r="EZN817" s="263"/>
      <c r="EZO817" s="263"/>
      <c r="EZP817" s="263"/>
      <c r="EZQ817" s="263"/>
      <c r="EZR817" s="269"/>
      <c r="EZS817" s="263"/>
      <c r="EZT817" s="263"/>
      <c r="EZU817" s="263"/>
      <c r="EZV817" s="263"/>
      <c r="EZW817" s="263"/>
      <c r="EZX817" s="263"/>
      <c r="EZY817" s="263"/>
      <c r="EZZ817" s="263"/>
      <c r="FAA817" s="263"/>
      <c r="FAB817" s="263"/>
      <c r="FAC817" s="274"/>
      <c r="FAD817" s="275"/>
      <c r="FAE817" s="275"/>
      <c r="FAF817" s="263"/>
      <c r="FAG817" s="263"/>
      <c r="FAH817" s="263"/>
      <c r="FAI817" s="263"/>
      <c r="FAJ817" s="263"/>
      <c r="FAK817" s="263"/>
      <c r="FAL817" s="263"/>
      <c r="FAM817" s="263"/>
      <c r="FAN817" s="263"/>
      <c r="FAO817" s="269"/>
      <c r="FAP817" s="263"/>
      <c r="FAQ817" s="263"/>
      <c r="FAR817" s="263"/>
      <c r="FAS817" s="263"/>
      <c r="FAT817" s="263"/>
      <c r="FAU817" s="263"/>
      <c r="FAV817" s="263"/>
      <c r="FAW817" s="263"/>
      <c r="FAX817" s="263"/>
      <c r="FAY817" s="263"/>
      <c r="FAZ817" s="274"/>
      <c r="FBA817" s="275"/>
      <c r="FBB817" s="275"/>
      <c r="FBC817" s="263"/>
      <c r="FBD817" s="263"/>
      <c r="FBE817" s="263"/>
      <c r="FBF817" s="263"/>
      <c r="FBG817" s="263"/>
      <c r="FBH817" s="263"/>
      <c r="FBI817" s="263"/>
      <c r="FBJ817" s="263"/>
      <c r="FBK817" s="263"/>
      <c r="FBL817" s="269"/>
      <c r="FBM817" s="263"/>
      <c r="FBN817" s="263"/>
      <c r="FBO817" s="263"/>
      <c r="FBP817" s="263"/>
      <c r="FBQ817" s="263"/>
      <c r="FBR817" s="263"/>
      <c r="FBS817" s="263"/>
      <c r="FBT817" s="263"/>
      <c r="FBU817" s="263"/>
      <c r="FBV817" s="263"/>
      <c r="FBW817" s="274"/>
      <c r="FBX817" s="275"/>
      <c r="FBY817" s="275"/>
      <c r="FBZ817" s="263"/>
      <c r="FCA817" s="263"/>
      <c r="FCB817" s="263"/>
      <c r="FCC817" s="263"/>
      <c r="FCD817" s="263"/>
      <c r="FCE817" s="263"/>
      <c r="FCF817" s="263"/>
      <c r="FCG817" s="263"/>
      <c r="FCH817" s="263"/>
      <c r="FCI817" s="269"/>
      <c r="FCJ817" s="263"/>
      <c r="FCK817" s="263"/>
      <c r="FCL817" s="263"/>
      <c r="FCM817" s="263"/>
      <c r="FCN817" s="263"/>
      <c r="FCO817" s="263"/>
      <c r="FCP817" s="263"/>
      <c r="FCQ817" s="263"/>
      <c r="FCR817" s="263"/>
      <c r="FCS817" s="263"/>
      <c r="FCT817" s="274"/>
      <c r="FCU817" s="275"/>
      <c r="FCV817" s="275"/>
      <c r="FCW817" s="263"/>
      <c r="FCX817" s="263"/>
      <c r="FCY817" s="263"/>
      <c r="FCZ817" s="263"/>
      <c r="FDA817" s="263"/>
      <c r="FDB817" s="263"/>
      <c r="FDC817" s="263"/>
      <c r="FDD817" s="263"/>
      <c r="FDE817" s="263"/>
      <c r="FDF817" s="269"/>
      <c r="FDG817" s="263"/>
      <c r="FDH817" s="263"/>
      <c r="FDI817" s="263"/>
      <c r="FDJ817" s="263"/>
      <c r="FDK817" s="263"/>
      <c r="FDL817" s="263"/>
      <c r="FDM817" s="263"/>
      <c r="FDN817" s="263"/>
      <c r="FDO817" s="263"/>
      <c r="FDP817" s="263"/>
      <c r="FDQ817" s="274"/>
      <c r="FDR817" s="275"/>
      <c r="FDS817" s="275"/>
      <c r="FDT817" s="263"/>
      <c r="FDU817" s="263"/>
      <c r="FDV817" s="263"/>
      <c r="FDW817" s="263"/>
      <c r="FDX817" s="263"/>
      <c r="FDY817" s="263"/>
      <c r="FDZ817" s="263"/>
      <c r="FEA817" s="263"/>
      <c r="FEB817" s="263"/>
      <c r="FEC817" s="269"/>
      <c r="FED817" s="263"/>
      <c r="FEE817" s="263"/>
      <c r="FEF817" s="263"/>
      <c r="FEG817" s="263"/>
      <c r="FEH817" s="263"/>
      <c r="FEI817" s="263"/>
      <c r="FEJ817" s="263"/>
      <c r="FEK817" s="263"/>
      <c r="FEL817" s="263"/>
      <c r="FEM817" s="263"/>
      <c r="FEN817" s="274"/>
      <c r="FEO817" s="275"/>
      <c r="FEP817" s="275"/>
      <c r="FEQ817" s="263"/>
      <c r="FER817" s="263"/>
      <c r="FES817" s="263"/>
      <c r="FET817" s="263"/>
      <c r="FEU817" s="263"/>
      <c r="FEV817" s="263"/>
      <c r="FEW817" s="263"/>
      <c r="FEX817" s="263"/>
      <c r="FEY817" s="263"/>
      <c r="FEZ817" s="269"/>
      <c r="FFA817" s="263"/>
      <c r="FFB817" s="263"/>
      <c r="FFC817" s="263"/>
      <c r="FFD817" s="263"/>
      <c r="FFE817" s="263"/>
      <c r="FFF817" s="263"/>
      <c r="FFG817" s="263"/>
      <c r="FFH817" s="263"/>
      <c r="FFI817" s="263"/>
      <c r="FFJ817" s="263"/>
      <c r="FFK817" s="274"/>
      <c r="FFL817" s="275"/>
      <c r="FFM817" s="275"/>
      <c r="FFN817" s="263"/>
      <c r="FFO817" s="263"/>
      <c r="FFP817" s="263"/>
      <c r="FFQ817" s="263"/>
      <c r="FFR817" s="263"/>
      <c r="FFS817" s="263"/>
      <c r="FFT817" s="263"/>
      <c r="FFU817" s="263"/>
      <c r="FFV817" s="263"/>
      <c r="FFW817" s="269"/>
      <c r="FFX817" s="263"/>
      <c r="FFY817" s="263"/>
      <c r="FFZ817" s="263"/>
      <c r="FGA817" s="263"/>
      <c r="FGB817" s="263"/>
      <c r="FGC817" s="263"/>
      <c r="FGD817" s="263"/>
      <c r="FGE817" s="263"/>
      <c r="FGF817" s="263"/>
      <c r="FGG817" s="263"/>
      <c r="FGH817" s="274"/>
      <c r="FGI817" s="275"/>
      <c r="FGJ817" s="275"/>
      <c r="FGK817" s="263"/>
      <c r="FGL817" s="263"/>
      <c r="FGM817" s="263"/>
      <c r="FGN817" s="263"/>
      <c r="FGO817" s="263"/>
      <c r="FGP817" s="263"/>
      <c r="FGQ817" s="263"/>
      <c r="FGR817" s="263"/>
      <c r="FGS817" s="263"/>
      <c r="FGT817" s="269"/>
      <c r="FGU817" s="263"/>
      <c r="FGV817" s="263"/>
      <c r="FGW817" s="263"/>
      <c r="FGX817" s="263"/>
      <c r="FGY817" s="263"/>
      <c r="FGZ817" s="263"/>
      <c r="FHA817" s="263"/>
      <c r="FHB817" s="263"/>
      <c r="FHC817" s="263"/>
      <c r="FHD817" s="263"/>
      <c r="FHE817" s="274"/>
      <c r="FHF817" s="275"/>
      <c r="FHG817" s="275"/>
      <c r="FHH817" s="263"/>
      <c r="FHI817" s="263"/>
      <c r="FHJ817" s="263"/>
      <c r="FHK817" s="263"/>
      <c r="FHL817" s="263"/>
      <c r="FHM817" s="263"/>
      <c r="FHN817" s="263"/>
      <c r="FHO817" s="263"/>
      <c r="FHP817" s="263"/>
      <c r="FHQ817" s="269"/>
      <c r="FHR817" s="263"/>
      <c r="FHS817" s="263"/>
      <c r="FHT817" s="263"/>
      <c r="FHU817" s="263"/>
      <c r="FHV817" s="263"/>
      <c r="FHW817" s="263"/>
      <c r="FHX817" s="263"/>
      <c r="FHY817" s="263"/>
      <c r="FHZ817" s="263"/>
      <c r="FIA817" s="263"/>
      <c r="FIB817" s="274"/>
      <c r="FIC817" s="275"/>
      <c r="FID817" s="275"/>
      <c r="FIE817" s="263"/>
      <c r="FIF817" s="263"/>
      <c r="FIG817" s="263"/>
      <c r="FIH817" s="263"/>
      <c r="FII817" s="263"/>
      <c r="FIJ817" s="263"/>
      <c r="FIK817" s="263"/>
      <c r="FIL817" s="263"/>
      <c r="FIM817" s="263"/>
      <c r="FIN817" s="269"/>
      <c r="FIO817" s="263"/>
      <c r="FIP817" s="263"/>
      <c r="FIQ817" s="263"/>
      <c r="FIR817" s="263"/>
      <c r="FIS817" s="263"/>
      <c r="FIT817" s="263"/>
      <c r="FIU817" s="263"/>
      <c r="FIV817" s="263"/>
      <c r="FIW817" s="263"/>
      <c r="FIX817" s="263"/>
      <c r="FIY817" s="274"/>
      <c r="FIZ817" s="275"/>
      <c r="FJA817" s="275"/>
      <c r="FJB817" s="263"/>
      <c r="FJC817" s="263"/>
      <c r="FJD817" s="263"/>
      <c r="FJE817" s="263"/>
      <c r="FJF817" s="263"/>
      <c r="FJG817" s="263"/>
      <c r="FJH817" s="263"/>
      <c r="FJI817" s="263"/>
      <c r="FJJ817" s="263"/>
      <c r="FJK817" s="269"/>
      <c r="FJL817" s="263"/>
      <c r="FJM817" s="263"/>
      <c r="FJN817" s="263"/>
      <c r="FJO817" s="263"/>
      <c r="FJP817" s="263"/>
      <c r="FJQ817" s="263"/>
      <c r="FJR817" s="263"/>
      <c r="FJS817" s="263"/>
      <c r="FJT817" s="263"/>
      <c r="FJU817" s="263"/>
      <c r="FJV817" s="274"/>
      <c r="FJW817" s="275"/>
      <c r="FJX817" s="275"/>
      <c r="FJY817" s="263"/>
      <c r="FJZ817" s="263"/>
      <c r="FKA817" s="263"/>
      <c r="FKB817" s="263"/>
      <c r="FKC817" s="263"/>
      <c r="FKD817" s="263"/>
      <c r="FKE817" s="263"/>
      <c r="FKF817" s="263"/>
      <c r="FKG817" s="263"/>
      <c r="FKH817" s="269"/>
      <c r="FKI817" s="263"/>
      <c r="FKJ817" s="263"/>
      <c r="FKK817" s="263"/>
      <c r="FKL817" s="263"/>
      <c r="FKM817" s="263"/>
      <c r="FKN817" s="263"/>
      <c r="FKO817" s="263"/>
      <c r="FKP817" s="263"/>
      <c r="FKQ817" s="263"/>
      <c r="FKR817" s="263"/>
      <c r="FKS817" s="274"/>
      <c r="FKT817" s="275"/>
      <c r="FKU817" s="275"/>
      <c r="FKV817" s="263"/>
      <c r="FKW817" s="263"/>
      <c r="FKX817" s="263"/>
      <c r="FKY817" s="263"/>
      <c r="FKZ817" s="263"/>
      <c r="FLA817" s="263"/>
      <c r="FLB817" s="263"/>
      <c r="FLC817" s="263"/>
      <c r="FLD817" s="263"/>
      <c r="FLE817" s="269"/>
      <c r="FLF817" s="263"/>
      <c r="FLG817" s="263"/>
      <c r="FLH817" s="263"/>
      <c r="FLI817" s="263"/>
      <c r="FLJ817" s="263"/>
      <c r="FLK817" s="263"/>
      <c r="FLL817" s="263"/>
      <c r="FLM817" s="263"/>
      <c r="FLN817" s="263"/>
      <c r="FLO817" s="263"/>
      <c r="FLP817" s="274"/>
      <c r="FLQ817" s="275"/>
      <c r="FLR817" s="275"/>
      <c r="FLS817" s="263"/>
      <c r="FLT817" s="263"/>
      <c r="FLU817" s="263"/>
      <c r="FLV817" s="263"/>
      <c r="FLW817" s="263"/>
      <c r="FLX817" s="263"/>
      <c r="FLY817" s="263"/>
      <c r="FLZ817" s="263"/>
      <c r="FMA817" s="263"/>
      <c r="FMB817" s="269"/>
      <c r="FMC817" s="263"/>
      <c r="FMD817" s="263"/>
      <c r="FME817" s="263"/>
      <c r="FMF817" s="263"/>
      <c r="FMG817" s="263"/>
      <c r="FMH817" s="263"/>
      <c r="FMI817" s="263"/>
      <c r="FMJ817" s="263"/>
      <c r="FMK817" s="263"/>
      <c r="FML817" s="263"/>
      <c r="FMM817" s="274"/>
      <c r="FMN817" s="275"/>
      <c r="FMO817" s="275"/>
      <c r="FMP817" s="263"/>
      <c r="FMQ817" s="263"/>
      <c r="FMR817" s="263"/>
      <c r="FMS817" s="263"/>
      <c r="FMT817" s="263"/>
      <c r="FMU817" s="263"/>
      <c r="FMV817" s="263"/>
      <c r="FMW817" s="263"/>
      <c r="FMX817" s="263"/>
      <c r="FMY817" s="269"/>
      <c r="FMZ817" s="263"/>
      <c r="FNA817" s="263"/>
      <c r="FNB817" s="263"/>
      <c r="FNC817" s="263"/>
      <c r="FND817" s="263"/>
      <c r="FNE817" s="263"/>
      <c r="FNF817" s="263"/>
      <c r="FNG817" s="263"/>
      <c r="FNH817" s="263"/>
      <c r="FNI817" s="263"/>
      <c r="FNJ817" s="274"/>
      <c r="FNK817" s="275"/>
      <c r="FNL817" s="275"/>
      <c r="FNM817" s="263"/>
      <c r="FNN817" s="263"/>
      <c r="FNO817" s="263"/>
      <c r="FNP817" s="263"/>
      <c r="FNQ817" s="263"/>
      <c r="FNR817" s="263"/>
      <c r="FNS817" s="263"/>
      <c r="FNT817" s="263"/>
      <c r="FNU817" s="263"/>
      <c r="FNV817" s="269"/>
      <c r="FNW817" s="263"/>
      <c r="FNX817" s="263"/>
      <c r="FNY817" s="263"/>
      <c r="FNZ817" s="263"/>
      <c r="FOA817" s="263"/>
      <c r="FOB817" s="263"/>
      <c r="FOC817" s="263"/>
      <c r="FOD817" s="263"/>
      <c r="FOE817" s="263"/>
      <c r="FOF817" s="263"/>
      <c r="FOG817" s="274"/>
      <c r="FOH817" s="275"/>
      <c r="FOI817" s="275"/>
      <c r="FOJ817" s="263"/>
      <c r="FOK817" s="263"/>
      <c r="FOL817" s="263"/>
      <c r="FOM817" s="263"/>
      <c r="FON817" s="263"/>
      <c r="FOO817" s="263"/>
      <c r="FOP817" s="263"/>
      <c r="FOQ817" s="263"/>
      <c r="FOR817" s="263"/>
      <c r="FOS817" s="269"/>
      <c r="FOT817" s="263"/>
      <c r="FOU817" s="263"/>
      <c r="FOV817" s="263"/>
      <c r="FOW817" s="263"/>
      <c r="FOX817" s="263"/>
      <c r="FOY817" s="263"/>
      <c r="FOZ817" s="263"/>
      <c r="FPA817" s="263"/>
      <c r="FPB817" s="263"/>
      <c r="FPC817" s="263"/>
      <c r="FPD817" s="274"/>
      <c r="FPE817" s="275"/>
      <c r="FPF817" s="275"/>
      <c r="FPG817" s="263"/>
      <c r="FPH817" s="263"/>
      <c r="FPI817" s="263"/>
      <c r="FPJ817" s="263"/>
      <c r="FPK817" s="263"/>
      <c r="FPL817" s="263"/>
      <c r="FPM817" s="263"/>
      <c r="FPN817" s="263"/>
      <c r="FPO817" s="263"/>
      <c r="FPP817" s="269"/>
      <c r="FPQ817" s="263"/>
      <c r="FPR817" s="263"/>
      <c r="FPS817" s="263"/>
      <c r="FPT817" s="263"/>
      <c r="FPU817" s="263"/>
      <c r="FPV817" s="263"/>
      <c r="FPW817" s="263"/>
      <c r="FPX817" s="263"/>
      <c r="FPY817" s="263"/>
      <c r="FPZ817" s="263"/>
      <c r="FQA817" s="274"/>
      <c r="FQB817" s="275"/>
      <c r="FQC817" s="275"/>
      <c r="FQD817" s="263"/>
      <c r="FQE817" s="263"/>
      <c r="FQF817" s="263"/>
      <c r="FQG817" s="263"/>
      <c r="FQH817" s="263"/>
      <c r="FQI817" s="263"/>
      <c r="FQJ817" s="263"/>
      <c r="FQK817" s="263"/>
      <c r="FQL817" s="263"/>
      <c r="FQM817" s="269"/>
      <c r="FQN817" s="263"/>
      <c r="FQO817" s="263"/>
      <c r="FQP817" s="263"/>
      <c r="FQQ817" s="263"/>
      <c r="FQR817" s="263"/>
      <c r="FQS817" s="263"/>
      <c r="FQT817" s="263"/>
      <c r="FQU817" s="263"/>
      <c r="FQV817" s="263"/>
      <c r="FQW817" s="263"/>
      <c r="FQX817" s="274"/>
      <c r="FQY817" s="275"/>
      <c r="FQZ817" s="275"/>
      <c r="FRA817" s="263"/>
      <c r="FRB817" s="263"/>
      <c r="FRC817" s="263"/>
      <c r="FRD817" s="263"/>
      <c r="FRE817" s="263"/>
      <c r="FRF817" s="263"/>
      <c r="FRG817" s="263"/>
      <c r="FRH817" s="263"/>
      <c r="FRI817" s="263"/>
      <c r="FRJ817" s="269"/>
      <c r="FRK817" s="263"/>
      <c r="FRL817" s="263"/>
      <c r="FRM817" s="263"/>
      <c r="FRN817" s="263"/>
      <c r="FRO817" s="263"/>
      <c r="FRP817" s="263"/>
      <c r="FRQ817" s="263"/>
      <c r="FRR817" s="263"/>
      <c r="FRS817" s="263"/>
      <c r="FRT817" s="263"/>
      <c r="FRU817" s="274"/>
      <c r="FRV817" s="275"/>
      <c r="FRW817" s="275"/>
      <c r="FRX817" s="263"/>
      <c r="FRY817" s="263"/>
      <c r="FRZ817" s="263"/>
      <c r="FSA817" s="263"/>
      <c r="FSB817" s="263"/>
      <c r="FSC817" s="263"/>
      <c r="FSD817" s="263"/>
      <c r="FSE817" s="263"/>
      <c r="FSF817" s="263"/>
      <c r="FSG817" s="269"/>
      <c r="FSH817" s="263"/>
      <c r="FSI817" s="263"/>
      <c r="FSJ817" s="263"/>
      <c r="FSK817" s="263"/>
      <c r="FSL817" s="263"/>
      <c r="FSM817" s="263"/>
      <c r="FSN817" s="263"/>
      <c r="FSO817" s="263"/>
      <c r="FSP817" s="263"/>
      <c r="FSQ817" s="263"/>
      <c r="FSR817" s="274"/>
      <c r="FSS817" s="275"/>
      <c r="FST817" s="275"/>
      <c r="FSU817" s="263"/>
      <c r="FSV817" s="263"/>
      <c r="FSW817" s="263"/>
      <c r="FSX817" s="263"/>
      <c r="FSY817" s="263"/>
      <c r="FSZ817" s="263"/>
      <c r="FTA817" s="263"/>
      <c r="FTB817" s="263"/>
      <c r="FTC817" s="263"/>
      <c r="FTD817" s="269"/>
      <c r="FTE817" s="263"/>
      <c r="FTF817" s="263"/>
      <c r="FTG817" s="263"/>
      <c r="FTH817" s="263"/>
      <c r="FTI817" s="263"/>
      <c r="FTJ817" s="263"/>
      <c r="FTK817" s="263"/>
      <c r="FTL817" s="263"/>
      <c r="FTM817" s="263"/>
      <c r="FTN817" s="263"/>
      <c r="FTO817" s="274"/>
      <c r="FTP817" s="275"/>
      <c r="FTQ817" s="275"/>
      <c r="FTR817" s="263"/>
      <c r="FTS817" s="263"/>
      <c r="FTT817" s="263"/>
      <c r="FTU817" s="263"/>
      <c r="FTV817" s="263"/>
      <c r="FTW817" s="263"/>
      <c r="FTX817" s="263"/>
      <c r="FTY817" s="263"/>
      <c r="FTZ817" s="263"/>
      <c r="FUA817" s="269"/>
      <c r="FUB817" s="263"/>
      <c r="FUC817" s="263"/>
      <c r="FUD817" s="263"/>
      <c r="FUE817" s="263"/>
      <c r="FUF817" s="263"/>
      <c r="FUG817" s="263"/>
      <c r="FUH817" s="263"/>
      <c r="FUI817" s="263"/>
      <c r="FUJ817" s="263"/>
      <c r="FUK817" s="263"/>
      <c r="FUL817" s="274"/>
      <c r="FUM817" s="275"/>
      <c r="FUN817" s="275"/>
      <c r="FUO817" s="263"/>
      <c r="FUP817" s="263"/>
      <c r="FUQ817" s="263"/>
      <c r="FUR817" s="263"/>
      <c r="FUS817" s="263"/>
      <c r="FUT817" s="263"/>
      <c r="FUU817" s="263"/>
      <c r="FUV817" s="263"/>
      <c r="FUW817" s="263"/>
      <c r="FUX817" s="269"/>
      <c r="FUY817" s="263"/>
      <c r="FUZ817" s="263"/>
      <c r="FVA817" s="263"/>
      <c r="FVB817" s="263"/>
      <c r="FVC817" s="263"/>
      <c r="FVD817" s="263"/>
      <c r="FVE817" s="263"/>
      <c r="FVF817" s="263"/>
      <c r="FVG817" s="263"/>
      <c r="FVH817" s="263"/>
      <c r="FVI817" s="274"/>
      <c r="FVJ817" s="275"/>
      <c r="FVK817" s="275"/>
      <c r="FVL817" s="263"/>
      <c r="FVM817" s="263"/>
      <c r="FVN817" s="263"/>
      <c r="FVO817" s="263"/>
      <c r="FVP817" s="263"/>
      <c r="FVQ817" s="263"/>
      <c r="FVR817" s="263"/>
      <c r="FVS817" s="263"/>
      <c r="FVT817" s="263"/>
      <c r="FVU817" s="269"/>
      <c r="FVV817" s="263"/>
      <c r="FVW817" s="263"/>
      <c r="FVX817" s="263"/>
      <c r="FVY817" s="263"/>
      <c r="FVZ817" s="263"/>
      <c r="FWA817" s="263"/>
      <c r="FWB817" s="263"/>
      <c r="FWC817" s="263"/>
      <c r="FWD817" s="263"/>
      <c r="FWE817" s="263"/>
      <c r="FWF817" s="274"/>
      <c r="FWG817" s="275"/>
      <c r="FWH817" s="275"/>
      <c r="FWI817" s="263"/>
      <c r="FWJ817" s="263"/>
      <c r="FWK817" s="263"/>
      <c r="FWL817" s="263"/>
      <c r="FWM817" s="263"/>
      <c r="FWN817" s="263"/>
      <c r="FWO817" s="263"/>
      <c r="FWP817" s="263"/>
      <c r="FWQ817" s="263"/>
      <c r="FWR817" s="269"/>
      <c r="FWS817" s="263"/>
      <c r="FWT817" s="263"/>
      <c r="FWU817" s="263"/>
      <c r="FWV817" s="263"/>
      <c r="FWW817" s="263"/>
      <c r="FWX817" s="263"/>
      <c r="FWY817" s="263"/>
      <c r="FWZ817" s="263"/>
      <c r="FXA817" s="263"/>
      <c r="FXB817" s="263"/>
      <c r="FXC817" s="274"/>
      <c r="FXD817" s="275"/>
      <c r="FXE817" s="275"/>
      <c r="FXF817" s="263"/>
      <c r="FXG817" s="263"/>
      <c r="FXH817" s="263"/>
      <c r="FXI817" s="263"/>
      <c r="FXJ817" s="263"/>
      <c r="FXK817" s="263"/>
      <c r="FXL817" s="263"/>
      <c r="FXM817" s="263"/>
      <c r="FXN817" s="263"/>
      <c r="FXO817" s="269"/>
      <c r="FXP817" s="263"/>
      <c r="FXQ817" s="263"/>
      <c r="FXR817" s="263"/>
      <c r="FXS817" s="263"/>
      <c r="FXT817" s="263"/>
      <c r="FXU817" s="263"/>
      <c r="FXV817" s="263"/>
      <c r="FXW817" s="263"/>
      <c r="FXX817" s="263"/>
      <c r="FXY817" s="263"/>
      <c r="FXZ817" s="274"/>
      <c r="FYA817" s="275"/>
      <c r="FYB817" s="275"/>
      <c r="FYC817" s="263"/>
      <c r="FYD817" s="263"/>
      <c r="FYE817" s="263"/>
      <c r="FYF817" s="263"/>
      <c r="FYG817" s="263"/>
      <c r="FYH817" s="263"/>
      <c r="FYI817" s="263"/>
      <c r="FYJ817" s="263"/>
      <c r="FYK817" s="263"/>
      <c r="FYL817" s="269"/>
      <c r="FYM817" s="263"/>
      <c r="FYN817" s="263"/>
      <c r="FYO817" s="263"/>
      <c r="FYP817" s="263"/>
      <c r="FYQ817" s="263"/>
      <c r="FYR817" s="263"/>
      <c r="FYS817" s="263"/>
      <c r="FYT817" s="263"/>
      <c r="FYU817" s="263"/>
      <c r="FYV817" s="263"/>
      <c r="FYW817" s="274"/>
      <c r="FYX817" s="275"/>
      <c r="FYY817" s="275"/>
      <c r="FYZ817" s="263"/>
      <c r="FZA817" s="263"/>
      <c r="FZB817" s="263"/>
      <c r="FZC817" s="263"/>
      <c r="FZD817" s="263"/>
      <c r="FZE817" s="263"/>
      <c r="FZF817" s="263"/>
      <c r="FZG817" s="263"/>
      <c r="FZH817" s="263"/>
      <c r="FZI817" s="269"/>
      <c r="FZJ817" s="263"/>
      <c r="FZK817" s="263"/>
      <c r="FZL817" s="263"/>
      <c r="FZM817" s="263"/>
      <c r="FZN817" s="263"/>
      <c r="FZO817" s="263"/>
      <c r="FZP817" s="263"/>
      <c r="FZQ817" s="263"/>
      <c r="FZR817" s="263"/>
      <c r="FZS817" s="263"/>
      <c r="FZT817" s="274"/>
      <c r="FZU817" s="275"/>
      <c r="FZV817" s="275"/>
      <c r="FZW817" s="263"/>
      <c r="FZX817" s="263"/>
      <c r="FZY817" s="263"/>
      <c r="FZZ817" s="263"/>
      <c r="GAA817" s="263"/>
      <c r="GAB817" s="263"/>
      <c r="GAC817" s="263"/>
      <c r="GAD817" s="263"/>
      <c r="GAE817" s="263"/>
      <c r="GAF817" s="269"/>
      <c r="GAG817" s="263"/>
      <c r="GAH817" s="263"/>
      <c r="GAI817" s="263"/>
      <c r="GAJ817" s="263"/>
      <c r="GAK817" s="263"/>
      <c r="GAL817" s="263"/>
      <c r="GAM817" s="263"/>
      <c r="GAN817" s="263"/>
      <c r="GAO817" s="263"/>
      <c r="GAP817" s="263"/>
      <c r="GAQ817" s="274"/>
      <c r="GAR817" s="275"/>
      <c r="GAS817" s="275"/>
      <c r="GAT817" s="263"/>
      <c r="GAU817" s="263"/>
      <c r="GAV817" s="263"/>
      <c r="GAW817" s="263"/>
      <c r="GAX817" s="263"/>
      <c r="GAY817" s="263"/>
      <c r="GAZ817" s="263"/>
      <c r="GBA817" s="263"/>
      <c r="GBB817" s="263"/>
      <c r="GBC817" s="269"/>
      <c r="GBD817" s="263"/>
      <c r="GBE817" s="263"/>
      <c r="GBF817" s="263"/>
      <c r="GBG817" s="263"/>
      <c r="GBH817" s="263"/>
      <c r="GBI817" s="263"/>
      <c r="GBJ817" s="263"/>
      <c r="GBK817" s="263"/>
      <c r="GBL817" s="263"/>
      <c r="GBM817" s="263"/>
      <c r="GBN817" s="274"/>
      <c r="GBO817" s="275"/>
      <c r="GBP817" s="275"/>
      <c r="GBQ817" s="263"/>
      <c r="GBR817" s="263"/>
      <c r="GBS817" s="263"/>
      <c r="GBT817" s="263"/>
      <c r="GBU817" s="263"/>
      <c r="GBV817" s="263"/>
      <c r="GBW817" s="263"/>
      <c r="GBX817" s="263"/>
      <c r="GBY817" s="263"/>
      <c r="GBZ817" s="269"/>
      <c r="GCA817" s="263"/>
      <c r="GCB817" s="263"/>
      <c r="GCC817" s="263"/>
      <c r="GCD817" s="263"/>
      <c r="GCE817" s="263"/>
      <c r="GCF817" s="263"/>
      <c r="GCG817" s="263"/>
      <c r="GCH817" s="263"/>
      <c r="GCI817" s="263"/>
      <c r="GCJ817" s="263"/>
      <c r="GCK817" s="274"/>
      <c r="GCL817" s="275"/>
      <c r="GCM817" s="275"/>
      <c r="GCN817" s="263"/>
      <c r="GCO817" s="263"/>
      <c r="GCP817" s="263"/>
      <c r="GCQ817" s="263"/>
      <c r="GCR817" s="263"/>
      <c r="GCS817" s="263"/>
      <c r="GCT817" s="263"/>
      <c r="GCU817" s="263"/>
      <c r="GCV817" s="263"/>
      <c r="GCW817" s="269"/>
      <c r="GCX817" s="263"/>
      <c r="GCY817" s="263"/>
      <c r="GCZ817" s="263"/>
      <c r="GDA817" s="263"/>
      <c r="GDB817" s="263"/>
      <c r="GDC817" s="263"/>
      <c r="GDD817" s="263"/>
      <c r="GDE817" s="263"/>
      <c r="GDF817" s="263"/>
      <c r="GDG817" s="263"/>
      <c r="GDH817" s="274"/>
      <c r="GDI817" s="275"/>
      <c r="GDJ817" s="275"/>
      <c r="GDK817" s="263"/>
      <c r="GDL817" s="263"/>
      <c r="GDM817" s="263"/>
      <c r="GDN817" s="263"/>
      <c r="GDO817" s="263"/>
      <c r="GDP817" s="263"/>
      <c r="GDQ817" s="263"/>
      <c r="GDR817" s="263"/>
      <c r="GDS817" s="263"/>
      <c r="GDT817" s="269"/>
      <c r="GDU817" s="263"/>
      <c r="GDV817" s="263"/>
      <c r="GDW817" s="263"/>
      <c r="GDX817" s="263"/>
      <c r="GDY817" s="263"/>
      <c r="GDZ817" s="263"/>
      <c r="GEA817" s="263"/>
      <c r="GEB817" s="263"/>
      <c r="GEC817" s="263"/>
      <c r="GED817" s="263"/>
      <c r="GEE817" s="274"/>
      <c r="GEF817" s="275"/>
      <c r="GEG817" s="275"/>
      <c r="GEH817" s="263"/>
      <c r="GEI817" s="263"/>
      <c r="GEJ817" s="263"/>
      <c r="GEK817" s="263"/>
      <c r="GEL817" s="263"/>
      <c r="GEM817" s="263"/>
      <c r="GEN817" s="263"/>
      <c r="GEO817" s="263"/>
      <c r="GEP817" s="263"/>
      <c r="GEQ817" s="269"/>
      <c r="GER817" s="263"/>
      <c r="GES817" s="263"/>
      <c r="GET817" s="263"/>
      <c r="GEU817" s="263"/>
      <c r="GEV817" s="263"/>
      <c r="GEW817" s="263"/>
      <c r="GEX817" s="263"/>
      <c r="GEY817" s="263"/>
      <c r="GEZ817" s="263"/>
      <c r="GFA817" s="263"/>
      <c r="GFB817" s="274"/>
      <c r="GFC817" s="275"/>
      <c r="GFD817" s="275"/>
      <c r="GFE817" s="263"/>
      <c r="GFF817" s="263"/>
      <c r="GFG817" s="263"/>
      <c r="GFH817" s="263"/>
      <c r="GFI817" s="263"/>
      <c r="GFJ817" s="263"/>
      <c r="GFK817" s="263"/>
      <c r="GFL817" s="263"/>
      <c r="GFM817" s="263"/>
      <c r="GFN817" s="269"/>
      <c r="GFO817" s="263"/>
      <c r="GFP817" s="263"/>
      <c r="GFQ817" s="263"/>
      <c r="GFR817" s="263"/>
      <c r="GFS817" s="263"/>
      <c r="GFT817" s="263"/>
      <c r="GFU817" s="263"/>
      <c r="GFV817" s="263"/>
      <c r="GFW817" s="263"/>
      <c r="GFX817" s="263"/>
      <c r="GFY817" s="274"/>
      <c r="GFZ817" s="275"/>
      <c r="GGA817" s="275"/>
      <c r="GGB817" s="263"/>
      <c r="GGC817" s="263"/>
      <c r="GGD817" s="263"/>
      <c r="GGE817" s="263"/>
      <c r="GGF817" s="263"/>
      <c r="GGG817" s="263"/>
      <c r="GGH817" s="263"/>
      <c r="GGI817" s="263"/>
      <c r="GGJ817" s="263"/>
      <c r="GGK817" s="269"/>
      <c r="GGL817" s="263"/>
      <c r="GGM817" s="263"/>
      <c r="GGN817" s="263"/>
      <c r="GGO817" s="263"/>
      <c r="GGP817" s="263"/>
      <c r="GGQ817" s="263"/>
      <c r="GGR817" s="263"/>
      <c r="GGS817" s="263"/>
      <c r="GGT817" s="263"/>
      <c r="GGU817" s="263"/>
      <c r="GGV817" s="274"/>
      <c r="GGW817" s="275"/>
      <c r="GGX817" s="275"/>
      <c r="GGY817" s="263"/>
      <c r="GGZ817" s="263"/>
      <c r="GHA817" s="263"/>
      <c r="GHB817" s="263"/>
      <c r="GHC817" s="263"/>
      <c r="GHD817" s="263"/>
      <c r="GHE817" s="263"/>
      <c r="GHF817" s="263"/>
      <c r="GHG817" s="263"/>
      <c r="GHH817" s="269"/>
      <c r="GHI817" s="263"/>
      <c r="GHJ817" s="263"/>
      <c r="GHK817" s="263"/>
      <c r="GHL817" s="263"/>
      <c r="GHM817" s="263"/>
      <c r="GHN817" s="263"/>
      <c r="GHO817" s="263"/>
      <c r="GHP817" s="263"/>
      <c r="GHQ817" s="263"/>
      <c r="GHR817" s="263"/>
      <c r="GHS817" s="274"/>
      <c r="GHT817" s="275"/>
      <c r="GHU817" s="275"/>
      <c r="GHV817" s="263"/>
      <c r="GHW817" s="263"/>
      <c r="GHX817" s="263"/>
      <c r="GHY817" s="263"/>
      <c r="GHZ817" s="263"/>
      <c r="GIA817" s="263"/>
      <c r="GIB817" s="263"/>
      <c r="GIC817" s="263"/>
      <c r="GID817" s="263"/>
      <c r="GIE817" s="269"/>
      <c r="GIF817" s="263"/>
      <c r="GIG817" s="263"/>
      <c r="GIH817" s="263"/>
      <c r="GII817" s="263"/>
      <c r="GIJ817" s="263"/>
      <c r="GIK817" s="263"/>
      <c r="GIL817" s="263"/>
      <c r="GIM817" s="263"/>
      <c r="GIN817" s="263"/>
      <c r="GIO817" s="263"/>
      <c r="GIP817" s="274"/>
      <c r="GIQ817" s="275"/>
      <c r="GIR817" s="275"/>
      <c r="GIS817" s="263"/>
      <c r="GIT817" s="263"/>
      <c r="GIU817" s="263"/>
      <c r="GIV817" s="263"/>
      <c r="GIW817" s="263"/>
      <c r="GIX817" s="263"/>
      <c r="GIY817" s="263"/>
      <c r="GIZ817" s="263"/>
      <c r="GJA817" s="263"/>
      <c r="GJB817" s="269"/>
      <c r="GJC817" s="263"/>
      <c r="GJD817" s="263"/>
      <c r="GJE817" s="263"/>
      <c r="GJF817" s="263"/>
      <c r="GJG817" s="263"/>
      <c r="GJH817" s="263"/>
      <c r="GJI817" s="263"/>
      <c r="GJJ817" s="263"/>
      <c r="GJK817" s="263"/>
      <c r="GJL817" s="263"/>
      <c r="GJM817" s="274"/>
      <c r="GJN817" s="275"/>
      <c r="GJO817" s="275"/>
      <c r="GJP817" s="263"/>
      <c r="GJQ817" s="263"/>
      <c r="GJR817" s="263"/>
      <c r="GJS817" s="263"/>
      <c r="GJT817" s="263"/>
      <c r="GJU817" s="263"/>
      <c r="GJV817" s="263"/>
      <c r="GJW817" s="263"/>
      <c r="GJX817" s="263"/>
      <c r="GJY817" s="269"/>
      <c r="GJZ817" s="263"/>
      <c r="GKA817" s="263"/>
      <c r="GKB817" s="263"/>
      <c r="GKC817" s="263"/>
      <c r="GKD817" s="263"/>
      <c r="GKE817" s="263"/>
      <c r="GKF817" s="263"/>
      <c r="GKG817" s="263"/>
      <c r="GKH817" s="263"/>
      <c r="GKI817" s="263"/>
      <c r="GKJ817" s="274"/>
      <c r="GKK817" s="275"/>
      <c r="GKL817" s="275"/>
      <c r="GKM817" s="263"/>
      <c r="GKN817" s="263"/>
      <c r="GKO817" s="263"/>
      <c r="GKP817" s="263"/>
      <c r="GKQ817" s="263"/>
      <c r="GKR817" s="263"/>
      <c r="GKS817" s="263"/>
      <c r="GKT817" s="263"/>
      <c r="GKU817" s="263"/>
      <c r="GKV817" s="269"/>
      <c r="GKW817" s="263"/>
      <c r="GKX817" s="263"/>
      <c r="GKY817" s="263"/>
      <c r="GKZ817" s="263"/>
      <c r="GLA817" s="263"/>
      <c r="GLB817" s="263"/>
      <c r="GLC817" s="263"/>
      <c r="GLD817" s="263"/>
      <c r="GLE817" s="263"/>
      <c r="GLF817" s="263"/>
      <c r="GLG817" s="274"/>
      <c r="GLH817" s="275"/>
      <c r="GLI817" s="275"/>
      <c r="GLJ817" s="263"/>
      <c r="GLK817" s="263"/>
      <c r="GLL817" s="263"/>
      <c r="GLM817" s="263"/>
      <c r="GLN817" s="263"/>
      <c r="GLO817" s="263"/>
      <c r="GLP817" s="263"/>
      <c r="GLQ817" s="263"/>
      <c r="GLR817" s="263"/>
      <c r="GLS817" s="269"/>
      <c r="GLT817" s="263"/>
      <c r="GLU817" s="263"/>
      <c r="GLV817" s="263"/>
      <c r="GLW817" s="263"/>
      <c r="GLX817" s="263"/>
      <c r="GLY817" s="263"/>
      <c r="GLZ817" s="263"/>
      <c r="GMA817" s="263"/>
      <c r="GMB817" s="263"/>
      <c r="GMC817" s="263"/>
      <c r="GMD817" s="274"/>
      <c r="GME817" s="275"/>
      <c r="GMF817" s="275"/>
      <c r="GMG817" s="263"/>
      <c r="GMH817" s="263"/>
      <c r="GMI817" s="263"/>
      <c r="GMJ817" s="263"/>
      <c r="GMK817" s="263"/>
      <c r="GML817" s="263"/>
      <c r="GMM817" s="263"/>
      <c r="GMN817" s="263"/>
      <c r="GMO817" s="263"/>
      <c r="GMP817" s="269"/>
      <c r="GMQ817" s="263"/>
      <c r="GMR817" s="263"/>
      <c r="GMS817" s="263"/>
      <c r="GMT817" s="263"/>
      <c r="GMU817" s="263"/>
      <c r="GMV817" s="263"/>
      <c r="GMW817" s="263"/>
      <c r="GMX817" s="263"/>
      <c r="GMY817" s="263"/>
      <c r="GMZ817" s="263"/>
      <c r="GNA817" s="274"/>
      <c r="GNB817" s="275"/>
      <c r="GNC817" s="275"/>
      <c r="GND817" s="263"/>
      <c r="GNE817" s="263"/>
      <c r="GNF817" s="263"/>
      <c r="GNG817" s="263"/>
      <c r="GNH817" s="263"/>
      <c r="GNI817" s="263"/>
      <c r="GNJ817" s="263"/>
      <c r="GNK817" s="263"/>
      <c r="GNL817" s="263"/>
      <c r="GNM817" s="269"/>
      <c r="GNN817" s="263"/>
      <c r="GNO817" s="263"/>
      <c r="GNP817" s="263"/>
      <c r="GNQ817" s="263"/>
      <c r="GNR817" s="263"/>
      <c r="GNS817" s="263"/>
      <c r="GNT817" s="263"/>
      <c r="GNU817" s="263"/>
      <c r="GNV817" s="263"/>
      <c r="GNW817" s="263"/>
      <c r="GNX817" s="274"/>
      <c r="GNY817" s="275"/>
      <c r="GNZ817" s="275"/>
      <c r="GOA817" s="263"/>
      <c r="GOB817" s="263"/>
      <c r="GOC817" s="263"/>
      <c r="GOD817" s="263"/>
      <c r="GOE817" s="263"/>
      <c r="GOF817" s="263"/>
      <c r="GOG817" s="263"/>
      <c r="GOH817" s="263"/>
      <c r="GOI817" s="263"/>
      <c r="GOJ817" s="269"/>
      <c r="GOK817" s="263"/>
      <c r="GOL817" s="263"/>
      <c r="GOM817" s="263"/>
      <c r="GON817" s="263"/>
      <c r="GOO817" s="263"/>
      <c r="GOP817" s="263"/>
      <c r="GOQ817" s="263"/>
      <c r="GOR817" s="263"/>
      <c r="GOS817" s="263"/>
      <c r="GOT817" s="263"/>
      <c r="GOU817" s="274"/>
      <c r="GOV817" s="275"/>
      <c r="GOW817" s="275"/>
      <c r="GOX817" s="263"/>
      <c r="GOY817" s="263"/>
      <c r="GOZ817" s="263"/>
      <c r="GPA817" s="263"/>
      <c r="GPB817" s="263"/>
      <c r="GPC817" s="263"/>
      <c r="GPD817" s="263"/>
      <c r="GPE817" s="263"/>
      <c r="GPF817" s="263"/>
      <c r="GPG817" s="269"/>
      <c r="GPH817" s="263"/>
      <c r="GPI817" s="263"/>
      <c r="GPJ817" s="263"/>
      <c r="GPK817" s="263"/>
      <c r="GPL817" s="263"/>
      <c r="GPM817" s="263"/>
      <c r="GPN817" s="263"/>
      <c r="GPO817" s="263"/>
      <c r="GPP817" s="263"/>
      <c r="GPQ817" s="263"/>
      <c r="GPR817" s="274"/>
      <c r="GPS817" s="275"/>
      <c r="GPT817" s="275"/>
      <c r="GPU817" s="263"/>
      <c r="GPV817" s="263"/>
      <c r="GPW817" s="263"/>
      <c r="GPX817" s="263"/>
      <c r="GPY817" s="263"/>
      <c r="GPZ817" s="263"/>
      <c r="GQA817" s="263"/>
      <c r="GQB817" s="263"/>
      <c r="GQC817" s="263"/>
      <c r="GQD817" s="269"/>
      <c r="GQE817" s="263"/>
      <c r="GQF817" s="263"/>
      <c r="GQG817" s="263"/>
      <c r="GQH817" s="263"/>
      <c r="GQI817" s="263"/>
      <c r="GQJ817" s="263"/>
      <c r="GQK817" s="263"/>
      <c r="GQL817" s="263"/>
      <c r="GQM817" s="263"/>
      <c r="GQN817" s="263"/>
      <c r="GQO817" s="274"/>
      <c r="GQP817" s="275"/>
      <c r="GQQ817" s="275"/>
      <c r="GQR817" s="263"/>
      <c r="GQS817" s="263"/>
      <c r="GQT817" s="263"/>
      <c r="GQU817" s="263"/>
      <c r="GQV817" s="263"/>
      <c r="GQW817" s="263"/>
      <c r="GQX817" s="263"/>
      <c r="GQY817" s="263"/>
      <c r="GQZ817" s="263"/>
      <c r="GRA817" s="269"/>
      <c r="GRB817" s="263"/>
      <c r="GRC817" s="263"/>
      <c r="GRD817" s="263"/>
      <c r="GRE817" s="263"/>
      <c r="GRF817" s="263"/>
      <c r="GRG817" s="263"/>
      <c r="GRH817" s="263"/>
      <c r="GRI817" s="263"/>
      <c r="GRJ817" s="263"/>
      <c r="GRK817" s="263"/>
      <c r="GRL817" s="274"/>
      <c r="GRM817" s="275"/>
      <c r="GRN817" s="275"/>
      <c r="GRO817" s="263"/>
      <c r="GRP817" s="263"/>
      <c r="GRQ817" s="263"/>
      <c r="GRR817" s="263"/>
      <c r="GRS817" s="263"/>
      <c r="GRT817" s="263"/>
      <c r="GRU817" s="263"/>
      <c r="GRV817" s="263"/>
      <c r="GRW817" s="263"/>
      <c r="GRX817" s="269"/>
      <c r="GRY817" s="263"/>
      <c r="GRZ817" s="263"/>
      <c r="GSA817" s="263"/>
      <c r="GSB817" s="263"/>
      <c r="GSC817" s="263"/>
      <c r="GSD817" s="263"/>
      <c r="GSE817" s="263"/>
      <c r="GSF817" s="263"/>
      <c r="GSG817" s="263"/>
      <c r="GSH817" s="263"/>
      <c r="GSI817" s="274"/>
      <c r="GSJ817" s="275"/>
      <c r="GSK817" s="275"/>
      <c r="GSL817" s="263"/>
      <c r="GSM817" s="263"/>
      <c r="GSN817" s="263"/>
      <c r="GSO817" s="263"/>
      <c r="GSP817" s="263"/>
      <c r="GSQ817" s="263"/>
      <c r="GSR817" s="263"/>
      <c r="GSS817" s="263"/>
      <c r="GST817" s="263"/>
      <c r="GSU817" s="269"/>
      <c r="GSV817" s="263"/>
      <c r="GSW817" s="263"/>
      <c r="GSX817" s="263"/>
      <c r="GSY817" s="263"/>
      <c r="GSZ817" s="263"/>
      <c r="GTA817" s="263"/>
      <c r="GTB817" s="263"/>
      <c r="GTC817" s="263"/>
      <c r="GTD817" s="263"/>
      <c r="GTE817" s="263"/>
      <c r="GTF817" s="274"/>
      <c r="GTG817" s="275"/>
      <c r="GTH817" s="275"/>
      <c r="GTI817" s="263"/>
      <c r="GTJ817" s="263"/>
      <c r="GTK817" s="263"/>
      <c r="GTL817" s="263"/>
      <c r="GTM817" s="263"/>
      <c r="GTN817" s="263"/>
      <c r="GTO817" s="263"/>
      <c r="GTP817" s="263"/>
      <c r="GTQ817" s="263"/>
      <c r="GTR817" s="269"/>
      <c r="GTS817" s="263"/>
      <c r="GTT817" s="263"/>
      <c r="GTU817" s="263"/>
      <c r="GTV817" s="263"/>
      <c r="GTW817" s="263"/>
      <c r="GTX817" s="263"/>
      <c r="GTY817" s="263"/>
      <c r="GTZ817" s="263"/>
      <c r="GUA817" s="263"/>
      <c r="GUB817" s="263"/>
      <c r="GUC817" s="274"/>
      <c r="GUD817" s="275"/>
      <c r="GUE817" s="275"/>
      <c r="GUF817" s="263"/>
      <c r="GUG817" s="263"/>
      <c r="GUH817" s="263"/>
      <c r="GUI817" s="263"/>
      <c r="GUJ817" s="263"/>
      <c r="GUK817" s="263"/>
      <c r="GUL817" s="263"/>
      <c r="GUM817" s="263"/>
      <c r="GUN817" s="263"/>
      <c r="GUO817" s="269"/>
      <c r="GUP817" s="263"/>
      <c r="GUQ817" s="263"/>
      <c r="GUR817" s="263"/>
      <c r="GUS817" s="263"/>
      <c r="GUT817" s="263"/>
      <c r="GUU817" s="263"/>
      <c r="GUV817" s="263"/>
      <c r="GUW817" s="263"/>
      <c r="GUX817" s="263"/>
      <c r="GUY817" s="263"/>
      <c r="GUZ817" s="274"/>
      <c r="GVA817" s="275"/>
      <c r="GVB817" s="275"/>
      <c r="GVC817" s="263"/>
      <c r="GVD817" s="263"/>
      <c r="GVE817" s="263"/>
      <c r="GVF817" s="263"/>
      <c r="GVG817" s="263"/>
      <c r="GVH817" s="263"/>
      <c r="GVI817" s="263"/>
      <c r="GVJ817" s="263"/>
      <c r="GVK817" s="263"/>
      <c r="GVL817" s="269"/>
      <c r="GVM817" s="263"/>
      <c r="GVN817" s="263"/>
      <c r="GVO817" s="263"/>
      <c r="GVP817" s="263"/>
      <c r="GVQ817" s="263"/>
      <c r="GVR817" s="263"/>
      <c r="GVS817" s="263"/>
      <c r="GVT817" s="263"/>
      <c r="GVU817" s="263"/>
      <c r="GVV817" s="263"/>
      <c r="GVW817" s="274"/>
      <c r="GVX817" s="275"/>
      <c r="GVY817" s="275"/>
      <c r="GVZ817" s="263"/>
      <c r="GWA817" s="263"/>
      <c r="GWB817" s="263"/>
      <c r="GWC817" s="263"/>
      <c r="GWD817" s="263"/>
      <c r="GWE817" s="263"/>
      <c r="GWF817" s="263"/>
      <c r="GWG817" s="263"/>
      <c r="GWH817" s="263"/>
      <c r="GWI817" s="269"/>
      <c r="GWJ817" s="263"/>
      <c r="GWK817" s="263"/>
      <c r="GWL817" s="263"/>
      <c r="GWM817" s="263"/>
      <c r="GWN817" s="263"/>
      <c r="GWO817" s="263"/>
      <c r="GWP817" s="263"/>
      <c r="GWQ817" s="263"/>
      <c r="GWR817" s="263"/>
      <c r="GWS817" s="263"/>
      <c r="GWT817" s="274"/>
      <c r="GWU817" s="275"/>
      <c r="GWV817" s="275"/>
      <c r="GWW817" s="263"/>
      <c r="GWX817" s="263"/>
      <c r="GWY817" s="263"/>
      <c r="GWZ817" s="263"/>
      <c r="GXA817" s="263"/>
      <c r="GXB817" s="263"/>
      <c r="GXC817" s="263"/>
      <c r="GXD817" s="263"/>
      <c r="GXE817" s="263"/>
      <c r="GXF817" s="269"/>
      <c r="GXG817" s="263"/>
      <c r="GXH817" s="263"/>
      <c r="GXI817" s="263"/>
      <c r="GXJ817" s="263"/>
      <c r="GXK817" s="263"/>
      <c r="GXL817" s="263"/>
      <c r="GXM817" s="263"/>
      <c r="GXN817" s="263"/>
      <c r="GXO817" s="263"/>
      <c r="GXP817" s="263"/>
      <c r="GXQ817" s="274"/>
      <c r="GXR817" s="275"/>
      <c r="GXS817" s="275"/>
      <c r="GXT817" s="263"/>
      <c r="GXU817" s="263"/>
      <c r="GXV817" s="263"/>
      <c r="GXW817" s="263"/>
      <c r="GXX817" s="263"/>
      <c r="GXY817" s="263"/>
      <c r="GXZ817" s="263"/>
      <c r="GYA817" s="263"/>
      <c r="GYB817" s="263"/>
      <c r="GYC817" s="269"/>
      <c r="GYD817" s="263"/>
      <c r="GYE817" s="263"/>
      <c r="GYF817" s="263"/>
      <c r="GYG817" s="263"/>
      <c r="GYH817" s="263"/>
      <c r="GYI817" s="263"/>
      <c r="GYJ817" s="263"/>
      <c r="GYK817" s="263"/>
      <c r="GYL817" s="263"/>
      <c r="GYM817" s="263"/>
      <c r="GYN817" s="274"/>
      <c r="GYO817" s="275"/>
      <c r="GYP817" s="275"/>
      <c r="GYQ817" s="263"/>
      <c r="GYR817" s="263"/>
      <c r="GYS817" s="263"/>
      <c r="GYT817" s="263"/>
      <c r="GYU817" s="263"/>
      <c r="GYV817" s="263"/>
      <c r="GYW817" s="263"/>
      <c r="GYX817" s="263"/>
      <c r="GYY817" s="263"/>
      <c r="GYZ817" s="269"/>
      <c r="GZA817" s="263"/>
      <c r="GZB817" s="263"/>
      <c r="GZC817" s="263"/>
      <c r="GZD817" s="263"/>
      <c r="GZE817" s="263"/>
      <c r="GZF817" s="263"/>
      <c r="GZG817" s="263"/>
      <c r="GZH817" s="263"/>
      <c r="GZI817" s="263"/>
      <c r="GZJ817" s="263"/>
      <c r="GZK817" s="274"/>
      <c r="GZL817" s="275"/>
      <c r="GZM817" s="275"/>
      <c r="GZN817" s="263"/>
      <c r="GZO817" s="263"/>
      <c r="GZP817" s="263"/>
      <c r="GZQ817" s="263"/>
      <c r="GZR817" s="263"/>
      <c r="GZS817" s="263"/>
      <c r="GZT817" s="263"/>
      <c r="GZU817" s="263"/>
      <c r="GZV817" s="263"/>
      <c r="GZW817" s="269"/>
      <c r="GZX817" s="263"/>
      <c r="GZY817" s="263"/>
      <c r="GZZ817" s="263"/>
      <c r="HAA817" s="263"/>
      <c r="HAB817" s="263"/>
      <c r="HAC817" s="263"/>
      <c r="HAD817" s="263"/>
      <c r="HAE817" s="263"/>
      <c r="HAF817" s="263"/>
      <c r="HAG817" s="263"/>
      <c r="HAH817" s="274"/>
      <c r="HAI817" s="275"/>
      <c r="HAJ817" s="275"/>
      <c r="HAK817" s="263"/>
      <c r="HAL817" s="263"/>
      <c r="HAM817" s="263"/>
      <c r="HAN817" s="263"/>
      <c r="HAO817" s="263"/>
      <c r="HAP817" s="263"/>
      <c r="HAQ817" s="263"/>
      <c r="HAR817" s="263"/>
      <c r="HAS817" s="263"/>
      <c r="HAT817" s="269"/>
      <c r="HAU817" s="263"/>
      <c r="HAV817" s="263"/>
      <c r="HAW817" s="263"/>
      <c r="HAX817" s="263"/>
      <c r="HAY817" s="263"/>
      <c r="HAZ817" s="263"/>
      <c r="HBA817" s="263"/>
      <c r="HBB817" s="263"/>
      <c r="HBC817" s="263"/>
      <c r="HBD817" s="263"/>
      <c r="HBE817" s="274"/>
      <c r="HBF817" s="275"/>
      <c r="HBG817" s="275"/>
      <c r="HBH817" s="263"/>
      <c r="HBI817" s="263"/>
      <c r="HBJ817" s="263"/>
      <c r="HBK817" s="263"/>
      <c r="HBL817" s="263"/>
      <c r="HBM817" s="263"/>
      <c r="HBN817" s="263"/>
      <c r="HBO817" s="263"/>
      <c r="HBP817" s="263"/>
      <c r="HBQ817" s="269"/>
      <c r="HBR817" s="263"/>
      <c r="HBS817" s="263"/>
      <c r="HBT817" s="263"/>
      <c r="HBU817" s="263"/>
      <c r="HBV817" s="263"/>
      <c r="HBW817" s="263"/>
      <c r="HBX817" s="263"/>
      <c r="HBY817" s="263"/>
      <c r="HBZ817" s="263"/>
      <c r="HCA817" s="263"/>
      <c r="HCB817" s="274"/>
      <c r="HCC817" s="275"/>
      <c r="HCD817" s="275"/>
      <c r="HCE817" s="263"/>
      <c r="HCF817" s="263"/>
      <c r="HCG817" s="263"/>
      <c r="HCH817" s="263"/>
      <c r="HCI817" s="263"/>
      <c r="HCJ817" s="263"/>
      <c r="HCK817" s="263"/>
      <c r="HCL817" s="263"/>
      <c r="HCM817" s="263"/>
      <c r="HCN817" s="269"/>
      <c r="HCO817" s="263"/>
      <c r="HCP817" s="263"/>
      <c r="HCQ817" s="263"/>
      <c r="HCR817" s="263"/>
      <c r="HCS817" s="263"/>
      <c r="HCT817" s="263"/>
      <c r="HCU817" s="263"/>
      <c r="HCV817" s="263"/>
      <c r="HCW817" s="263"/>
      <c r="HCX817" s="263"/>
      <c r="HCY817" s="274"/>
      <c r="HCZ817" s="275"/>
      <c r="HDA817" s="275"/>
      <c r="HDB817" s="263"/>
      <c r="HDC817" s="263"/>
      <c r="HDD817" s="263"/>
      <c r="HDE817" s="263"/>
      <c r="HDF817" s="263"/>
      <c r="HDG817" s="263"/>
      <c r="HDH817" s="263"/>
      <c r="HDI817" s="263"/>
      <c r="HDJ817" s="263"/>
      <c r="HDK817" s="269"/>
      <c r="HDL817" s="263"/>
      <c r="HDM817" s="263"/>
      <c r="HDN817" s="263"/>
      <c r="HDO817" s="263"/>
      <c r="HDP817" s="263"/>
      <c r="HDQ817" s="263"/>
      <c r="HDR817" s="263"/>
      <c r="HDS817" s="263"/>
      <c r="HDT817" s="263"/>
      <c r="HDU817" s="263"/>
      <c r="HDV817" s="274"/>
      <c r="HDW817" s="275"/>
      <c r="HDX817" s="275"/>
      <c r="HDY817" s="263"/>
      <c r="HDZ817" s="263"/>
      <c r="HEA817" s="263"/>
      <c r="HEB817" s="263"/>
      <c r="HEC817" s="263"/>
      <c r="HED817" s="263"/>
      <c r="HEE817" s="263"/>
      <c r="HEF817" s="263"/>
      <c r="HEG817" s="263"/>
      <c r="HEH817" s="269"/>
      <c r="HEI817" s="263"/>
      <c r="HEJ817" s="263"/>
      <c r="HEK817" s="263"/>
      <c r="HEL817" s="263"/>
      <c r="HEM817" s="263"/>
      <c r="HEN817" s="263"/>
      <c r="HEO817" s="263"/>
      <c r="HEP817" s="263"/>
      <c r="HEQ817" s="263"/>
      <c r="HER817" s="263"/>
      <c r="HES817" s="274"/>
      <c r="HET817" s="275"/>
      <c r="HEU817" s="275"/>
      <c r="HEV817" s="263"/>
      <c r="HEW817" s="263"/>
      <c r="HEX817" s="263"/>
      <c r="HEY817" s="263"/>
      <c r="HEZ817" s="263"/>
      <c r="HFA817" s="263"/>
      <c r="HFB817" s="263"/>
      <c r="HFC817" s="263"/>
      <c r="HFD817" s="263"/>
      <c r="HFE817" s="269"/>
      <c r="HFF817" s="263"/>
      <c r="HFG817" s="263"/>
      <c r="HFH817" s="263"/>
      <c r="HFI817" s="263"/>
      <c r="HFJ817" s="263"/>
      <c r="HFK817" s="263"/>
      <c r="HFL817" s="263"/>
      <c r="HFM817" s="263"/>
      <c r="HFN817" s="263"/>
      <c r="HFO817" s="263"/>
      <c r="HFP817" s="274"/>
      <c r="HFQ817" s="275"/>
      <c r="HFR817" s="275"/>
      <c r="HFS817" s="263"/>
      <c r="HFT817" s="263"/>
      <c r="HFU817" s="263"/>
      <c r="HFV817" s="263"/>
      <c r="HFW817" s="263"/>
      <c r="HFX817" s="263"/>
      <c r="HFY817" s="263"/>
      <c r="HFZ817" s="263"/>
      <c r="HGA817" s="263"/>
      <c r="HGB817" s="269"/>
      <c r="HGC817" s="263"/>
      <c r="HGD817" s="263"/>
      <c r="HGE817" s="263"/>
      <c r="HGF817" s="263"/>
      <c r="HGG817" s="263"/>
      <c r="HGH817" s="263"/>
      <c r="HGI817" s="263"/>
      <c r="HGJ817" s="263"/>
      <c r="HGK817" s="263"/>
      <c r="HGL817" s="263"/>
      <c r="HGM817" s="274"/>
      <c r="HGN817" s="275"/>
      <c r="HGO817" s="275"/>
      <c r="HGP817" s="263"/>
      <c r="HGQ817" s="263"/>
      <c r="HGR817" s="263"/>
      <c r="HGS817" s="263"/>
      <c r="HGT817" s="263"/>
      <c r="HGU817" s="263"/>
      <c r="HGV817" s="263"/>
      <c r="HGW817" s="263"/>
      <c r="HGX817" s="263"/>
      <c r="HGY817" s="269"/>
      <c r="HGZ817" s="263"/>
      <c r="HHA817" s="263"/>
      <c r="HHB817" s="263"/>
      <c r="HHC817" s="263"/>
      <c r="HHD817" s="263"/>
      <c r="HHE817" s="263"/>
      <c r="HHF817" s="263"/>
      <c r="HHG817" s="263"/>
      <c r="HHH817" s="263"/>
      <c r="HHI817" s="263"/>
      <c r="HHJ817" s="274"/>
      <c r="HHK817" s="275"/>
      <c r="HHL817" s="275"/>
      <c r="HHM817" s="263"/>
      <c r="HHN817" s="263"/>
      <c r="HHO817" s="263"/>
      <c r="HHP817" s="263"/>
      <c r="HHQ817" s="263"/>
      <c r="HHR817" s="263"/>
      <c r="HHS817" s="263"/>
      <c r="HHT817" s="263"/>
      <c r="HHU817" s="263"/>
      <c r="HHV817" s="269"/>
      <c r="HHW817" s="263"/>
      <c r="HHX817" s="263"/>
      <c r="HHY817" s="263"/>
      <c r="HHZ817" s="263"/>
      <c r="HIA817" s="263"/>
      <c r="HIB817" s="263"/>
      <c r="HIC817" s="263"/>
      <c r="HID817" s="263"/>
      <c r="HIE817" s="263"/>
      <c r="HIF817" s="263"/>
      <c r="HIG817" s="274"/>
      <c r="HIH817" s="275"/>
      <c r="HII817" s="275"/>
      <c r="HIJ817" s="263"/>
      <c r="HIK817" s="263"/>
      <c r="HIL817" s="263"/>
      <c r="HIM817" s="263"/>
      <c r="HIN817" s="263"/>
      <c r="HIO817" s="263"/>
      <c r="HIP817" s="263"/>
      <c r="HIQ817" s="263"/>
      <c r="HIR817" s="263"/>
      <c r="HIS817" s="269"/>
      <c r="HIT817" s="263"/>
      <c r="HIU817" s="263"/>
      <c r="HIV817" s="263"/>
      <c r="HIW817" s="263"/>
      <c r="HIX817" s="263"/>
      <c r="HIY817" s="263"/>
      <c r="HIZ817" s="263"/>
      <c r="HJA817" s="263"/>
      <c r="HJB817" s="263"/>
      <c r="HJC817" s="263"/>
      <c r="HJD817" s="274"/>
      <c r="HJE817" s="275"/>
      <c r="HJF817" s="275"/>
      <c r="HJG817" s="263"/>
      <c r="HJH817" s="263"/>
      <c r="HJI817" s="263"/>
      <c r="HJJ817" s="263"/>
      <c r="HJK817" s="263"/>
      <c r="HJL817" s="263"/>
      <c r="HJM817" s="263"/>
      <c r="HJN817" s="263"/>
      <c r="HJO817" s="263"/>
      <c r="HJP817" s="269"/>
      <c r="HJQ817" s="263"/>
      <c r="HJR817" s="263"/>
      <c r="HJS817" s="263"/>
      <c r="HJT817" s="263"/>
      <c r="HJU817" s="263"/>
      <c r="HJV817" s="263"/>
      <c r="HJW817" s="263"/>
      <c r="HJX817" s="263"/>
      <c r="HJY817" s="263"/>
      <c r="HJZ817" s="263"/>
      <c r="HKA817" s="274"/>
      <c r="HKB817" s="275"/>
      <c r="HKC817" s="275"/>
      <c r="HKD817" s="263"/>
      <c r="HKE817" s="263"/>
      <c r="HKF817" s="263"/>
      <c r="HKG817" s="263"/>
      <c r="HKH817" s="263"/>
      <c r="HKI817" s="263"/>
      <c r="HKJ817" s="263"/>
      <c r="HKK817" s="263"/>
      <c r="HKL817" s="263"/>
      <c r="HKM817" s="269"/>
      <c r="HKN817" s="263"/>
      <c r="HKO817" s="263"/>
      <c r="HKP817" s="263"/>
      <c r="HKQ817" s="263"/>
      <c r="HKR817" s="263"/>
      <c r="HKS817" s="263"/>
      <c r="HKT817" s="263"/>
      <c r="HKU817" s="263"/>
      <c r="HKV817" s="263"/>
      <c r="HKW817" s="263"/>
      <c r="HKX817" s="274"/>
      <c r="HKY817" s="275"/>
      <c r="HKZ817" s="275"/>
      <c r="HLA817" s="263"/>
      <c r="HLB817" s="263"/>
      <c r="HLC817" s="263"/>
      <c r="HLD817" s="263"/>
      <c r="HLE817" s="263"/>
      <c r="HLF817" s="263"/>
      <c r="HLG817" s="263"/>
      <c r="HLH817" s="263"/>
      <c r="HLI817" s="263"/>
      <c r="HLJ817" s="269"/>
      <c r="HLK817" s="263"/>
      <c r="HLL817" s="263"/>
      <c r="HLM817" s="263"/>
      <c r="HLN817" s="263"/>
      <c r="HLO817" s="263"/>
      <c r="HLP817" s="263"/>
      <c r="HLQ817" s="263"/>
      <c r="HLR817" s="263"/>
      <c r="HLS817" s="263"/>
      <c r="HLT817" s="263"/>
      <c r="HLU817" s="274"/>
      <c r="HLV817" s="275"/>
      <c r="HLW817" s="275"/>
      <c r="HLX817" s="263"/>
      <c r="HLY817" s="263"/>
      <c r="HLZ817" s="263"/>
      <c r="HMA817" s="263"/>
      <c r="HMB817" s="263"/>
      <c r="HMC817" s="263"/>
      <c r="HMD817" s="263"/>
      <c r="HME817" s="263"/>
      <c r="HMF817" s="263"/>
      <c r="HMG817" s="269"/>
      <c r="HMH817" s="263"/>
      <c r="HMI817" s="263"/>
      <c r="HMJ817" s="263"/>
      <c r="HMK817" s="263"/>
      <c r="HML817" s="263"/>
      <c r="HMM817" s="263"/>
      <c r="HMN817" s="263"/>
      <c r="HMO817" s="263"/>
      <c r="HMP817" s="263"/>
      <c r="HMQ817" s="263"/>
      <c r="HMR817" s="274"/>
      <c r="HMS817" s="275"/>
      <c r="HMT817" s="275"/>
      <c r="HMU817" s="263"/>
      <c r="HMV817" s="263"/>
      <c r="HMW817" s="263"/>
      <c r="HMX817" s="263"/>
      <c r="HMY817" s="263"/>
      <c r="HMZ817" s="263"/>
      <c r="HNA817" s="263"/>
      <c r="HNB817" s="263"/>
      <c r="HNC817" s="263"/>
      <c r="HND817" s="269"/>
      <c r="HNE817" s="263"/>
      <c r="HNF817" s="263"/>
      <c r="HNG817" s="263"/>
      <c r="HNH817" s="263"/>
      <c r="HNI817" s="263"/>
      <c r="HNJ817" s="263"/>
      <c r="HNK817" s="263"/>
      <c r="HNL817" s="263"/>
      <c r="HNM817" s="263"/>
      <c r="HNN817" s="263"/>
      <c r="HNO817" s="274"/>
      <c r="HNP817" s="275"/>
      <c r="HNQ817" s="275"/>
      <c r="HNR817" s="263"/>
      <c r="HNS817" s="263"/>
      <c r="HNT817" s="263"/>
      <c r="HNU817" s="263"/>
      <c r="HNV817" s="263"/>
      <c r="HNW817" s="263"/>
      <c r="HNX817" s="263"/>
      <c r="HNY817" s="263"/>
      <c r="HNZ817" s="263"/>
      <c r="HOA817" s="269"/>
      <c r="HOB817" s="263"/>
      <c r="HOC817" s="263"/>
      <c r="HOD817" s="263"/>
      <c r="HOE817" s="263"/>
      <c r="HOF817" s="263"/>
      <c r="HOG817" s="263"/>
      <c r="HOH817" s="263"/>
      <c r="HOI817" s="263"/>
      <c r="HOJ817" s="263"/>
      <c r="HOK817" s="263"/>
      <c r="HOL817" s="274"/>
      <c r="HOM817" s="275"/>
      <c r="HON817" s="275"/>
      <c r="HOO817" s="263"/>
      <c r="HOP817" s="263"/>
      <c r="HOQ817" s="263"/>
      <c r="HOR817" s="263"/>
      <c r="HOS817" s="263"/>
      <c r="HOT817" s="263"/>
      <c r="HOU817" s="263"/>
      <c r="HOV817" s="263"/>
      <c r="HOW817" s="263"/>
      <c r="HOX817" s="269"/>
      <c r="HOY817" s="263"/>
      <c r="HOZ817" s="263"/>
      <c r="HPA817" s="263"/>
      <c r="HPB817" s="263"/>
      <c r="HPC817" s="263"/>
      <c r="HPD817" s="263"/>
      <c r="HPE817" s="263"/>
      <c r="HPF817" s="263"/>
      <c r="HPG817" s="263"/>
      <c r="HPH817" s="263"/>
      <c r="HPI817" s="274"/>
      <c r="HPJ817" s="275"/>
      <c r="HPK817" s="275"/>
      <c r="HPL817" s="263"/>
      <c r="HPM817" s="263"/>
      <c r="HPN817" s="263"/>
      <c r="HPO817" s="263"/>
      <c r="HPP817" s="263"/>
      <c r="HPQ817" s="263"/>
      <c r="HPR817" s="263"/>
      <c r="HPS817" s="263"/>
      <c r="HPT817" s="263"/>
      <c r="HPU817" s="269"/>
      <c r="HPV817" s="263"/>
      <c r="HPW817" s="263"/>
      <c r="HPX817" s="263"/>
      <c r="HPY817" s="263"/>
      <c r="HPZ817" s="263"/>
      <c r="HQA817" s="263"/>
      <c r="HQB817" s="263"/>
      <c r="HQC817" s="263"/>
      <c r="HQD817" s="263"/>
      <c r="HQE817" s="263"/>
      <c r="HQF817" s="274"/>
      <c r="HQG817" s="275"/>
      <c r="HQH817" s="275"/>
      <c r="HQI817" s="263"/>
      <c r="HQJ817" s="263"/>
      <c r="HQK817" s="263"/>
      <c r="HQL817" s="263"/>
      <c r="HQM817" s="263"/>
      <c r="HQN817" s="263"/>
      <c r="HQO817" s="263"/>
      <c r="HQP817" s="263"/>
      <c r="HQQ817" s="263"/>
      <c r="HQR817" s="269"/>
      <c r="HQS817" s="263"/>
      <c r="HQT817" s="263"/>
      <c r="HQU817" s="263"/>
      <c r="HQV817" s="263"/>
      <c r="HQW817" s="263"/>
      <c r="HQX817" s="263"/>
      <c r="HQY817" s="263"/>
      <c r="HQZ817" s="263"/>
      <c r="HRA817" s="263"/>
      <c r="HRB817" s="263"/>
      <c r="HRC817" s="274"/>
      <c r="HRD817" s="275"/>
      <c r="HRE817" s="275"/>
      <c r="HRF817" s="263"/>
      <c r="HRG817" s="263"/>
      <c r="HRH817" s="263"/>
      <c r="HRI817" s="263"/>
      <c r="HRJ817" s="263"/>
      <c r="HRK817" s="263"/>
      <c r="HRL817" s="263"/>
      <c r="HRM817" s="263"/>
      <c r="HRN817" s="263"/>
      <c r="HRO817" s="269"/>
      <c r="HRP817" s="263"/>
      <c r="HRQ817" s="263"/>
      <c r="HRR817" s="263"/>
      <c r="HRS817" s="263"/>
      <c r="HRT817" s="263"/>
      <c r="HRU817" s="263"/>
      <c r="HRV817" s="263"/>
      <c r="HRW817" s="263"/>
      <c r="HRX817" s="263"/>
      <c r="HRY817" s="263"/>
      <c r="HRZ817" s="274"/>
      <c r="HSA817" s="275"/>
      <c r="HSB817" s="275"/>
      <c r="HSC817" s="263"/>
      <c r="HSD817" s="263"/>
      <c r="HSE817" s="263"/>
      <c r="HSF817" s="263"/>
      <c r="HSG817" s="263"/>
      <c r="HSH817" s="263"/>
      <c r="HSI817" s="263"/>
      <c r="HSJ817" s="263"/>
      <c r="HSK817" s="263"/>
      <c r="HSL817" s="269"/>
      <c r="HSM817" s="263"/>
      <c r="HSN817" s="263"/>
      <c r="HSO817" s="263"/>
      <c r="HSP817" s="263"/>
      <c r="HSQ817" s="263"/>
      <c r="HSR817" s="263"/>
      <c r="HSS817" s="263"/>
      <c r="HST817" s="263"/>
      <c r="HSU817" s="263"/>
      <c r="HSV817" s="263"/>
      <c r="HSW817" s="274"/>
      <c r="HSX817" s="275"/>
      <c r="HSY817" s="275"/>
      <c r="HSZ817" s="263"/>
      <c r="HTA817" s="263"/>
      <c r="HTB817" s="263"/>
      <c r="HTC817" s="263"/>
      <c r="HTD817" s="263"/>
      <c r="HTE817" s="263"/>
      <c r="HTF817" s="263"/>
      <c r="HTG817" s="263"/>
      <c r="HTH817" s="263"/>
      <c r="HTI817" s="269"/>
      <c r="HTJ817" s="263"/>
      <c r="HTK817" s="263"/>
      <c r="HTL817" s="263"/>
      <c r="HTM817" s="263"/>
      <c r="HTN817" s="263"/>
      <c r="HTO817" s="263"/>
      <c r="HTP817" s="263"/>
      <c r="HTQ817" s="263"/>
      <c r="HTR817" s="263"/>
      <c r="HTS817" s="263"/>
      <c r="HTT817" s="274"/>
      <c r="HTU817" s="275"/>
      <c r="HTV817" s="275"/>
      <c r="HTW817" s="263"/>
      <c r="HTX817" s="263"/>
      <c r="HTY817" s="263"/>
      <c r="HTZ817" s="263"/>
      <c r="HUA817" s="263"/>
      <c r="HUB817" s="263"/>
      <c r="HUC817" s="263"/>
      <c r="HUD817" s="263"/>
      <c r="HUE817" s="263"/>
      <c r="HUF817" s="269"/>
      <c r="HUG817" s="263"/>
      <c r="HUH817" s="263"/>
      <c r="HUI817" s="263"/>
      <c r="HUJ817" s="263"/>
      <c r="HUK817" s="263"/>
      <c r="HUL817" s="263"/>
      <c r="HUM817" s="263"/>
      <c r="HUN817" s="263"/>
      <c r="HUO817" s="263"/>
      <c r="HUP817" s="263"/>
      <c r="HUQ817" s="274"/>
      <c r="HUR817" s="275"/>
      <c r="HUS817" s="275"/>
      <c r="HUT817" s="263"/>
      <c r="HUU817" s="263"/>
      <c r="HUV817" s="263"/>
      <c r="HUW817" s="263"/>
      <c r="HUX817" s="263"/>
      <c r="HUY817" s="263"/>
      <c r="HUZ817" s="263"/>
      <c r="HVA817" s="263"/>
      <c r="HVB817" s="263"/>
      <c r="HVC817" s="269"/>
      <c r="HVD817" s="263"/>
      <c r="HVE817" s="263"/>
      <c r="HVF817" s="263"/>
      <c r="HVG817" s="263"/>
      <c r="HVH817" s="263"/>
      <c r="HVI817" s="263"/>
      <c r="HVJ817" s="263"/>
      <c r="HVK817" s="263"/>
      <c r="HVL817" s="263"/>
      <c r="HVM817" s="263"/>
      <c r="HVN817" s="274"/>
      <c r="HVO817" s="275"/>
      <c r="HVP817" s="275"/>
      <c r="HVQ817" s="263"/>
      <c r="HVR817" s="263"/>
      <c r="HVS817" s="263"/>
      <c r="HVT817" s="263"/>
      <c r="HVU817" s="263"/>
      <c r="HVV817" s="263"/>
      <c r="HVW817" s="263"/>
      <c r="HVX817" s="263"/>
      <c r="HVY817" s="263"/>
      <c r="HVZ817" s="269"/>
      <c r="HWA817" s="263"/>
      <c r="HWB817" s="263"/>
      <c r="HWC817" s="263"/>
      <c r="HWD817" s="263"/>
      <c r="HWE817" s="263"/>
      <c r="HWF817" s="263"/>
      <c r="HWG817" s="263"/>
      <c r="HWH817" s="263"/>
      <c r="HWI817" s="263"/>
      <c r="HWJ817" s="263"/>
      <c r="HWK817" s="274"/>
      <c r="HWL817" s="275"/>
      <c r="HWM817" s="275"/>
      <c r="HWN817" s="263"/>
      <c r="HWO817" s="263"/>
      <c r="HWP817" s="263"/>
      <c r="HWQ817" s="263"/>
      <c r="HWR817" s="263"/>
      <c r="HWS817" s="263"/>
      <c r="HWT817" s="263"/>
      <c r="HWU817" s="263"/>
      <c r="HWV817" s="263"/>
      <c r="HWW817" s="269"/>
      <c r="HWX817" s="263"/>
      <c r="HWY817" s="263"/>
      <c r="HWZ817" s="263"/>
      <c r="HXA817" s="263"/>
      <c r="HXB817" s="263"/>
      <c r="HXC817" s="263"/>
      <c r="HXD817" s="263"/>
      <c r="HXE817" s="263"/>
      <c r="HXF817" s="263"/>
      <c r="HXG817" s="263"/>
      <c r="HXH817" s="274"/>
      <c r="HXI817" s="275"/>
      <c r="HXJ817" s="275"/>
      <c r="HXK817" s="263"/>
      <c r="HXL817" s="263"/>
      <c r="HXM817" s="263"/>
      <c r="HXN817" s="263"/>
      <c r="HXO817" s="263"/>
      <c r="HXP817" s="263"/>
      <c r="HXQ817" s="263"/>
      <c r="HXR817" s="263"/>
      <c r="HXS817" s="263"/>
      <c r="HXT817" s="269"/>
      <c r="HXU817" s="263"/>
      <c r="HXV817" s="263"/>
      <c r="HXW817" s="263"/>
      <c r="HXX817" s="263"/>
      <c r="HXY817" s="263"/>
      <c r="HXZ817" s="263"/>
      <c r="HYA817" s="263"/>
      <c r="HYB817" s="263"/>
      <c r="HYC817" s="263"/>
      <c r="HYD817" s="263"/>
      <c r="HYE817" s="274"/>
      <c r="HYF817" s="275"/>
      <c r="HYG817" s="275"/>
      <c r="HYH817" s="263"/>
      <c r="HYI817" s="263"/>
      <c r="HYJ817" s="263"/>
      <c r="HYK817" s="263"/>
      <c r="HYL817" s="263"/>
      <c r="HYM817" s="263"/>
      <c r="HYN817" s="263"/>
      <c r="HYO817" s="263"/>
      <c r="HYP817" s="263"/>
      <c r="HYQ817" s="269"/>
      <c r="HYR817" s="263"/>
      <c r="HYS817" s="263"/>
      <c r="HYT817" s="263"/>
      <c r="HYU817" s="263"/>
      <c r="HYV817" s="263"/>
      <c r="HYW817" s="263"/>
      <c r="HYX817" s="263"/>
      <c r="HYY817" s="263"/>
      <c r="HYZ817" s="263"/>
      <c r="HZA817" s="263"/>
      <c r="HZB817" s="274"/>
      <c r="HZC817" s="275"/>
      <c r="HZD817" s="275"/>
      <c r="HZE817" s="263"/>
      <c r="HZF817" s="263"/>
      <c r="HZG817" s="263"/>
      <c r="HZH817" s="263"/>
      <c r="HZI817" s="263"/>
      <c r="HZJ817" s="263"/>
      <c r="HZK817" s="263"/>
      <c r="HZL817" s="263"/>
      <c r="HZM817" s="263"/>
      <c r="HZN817" s="269"/>
      <c r="HZO817" s="263"/>
      <c r="HZP817" s="263"/>
      <c r="HZQ817" s="263"/>
      <c r="HZR817" s="263"/>
      <c r="HZS817" s="263"/>
      <c r="HZT817" s="263"/>
      <c r="HZU817" s="263"/>
      <c r="HZV817" s="263"/>
      <c r="HZW817" s="263"/>
      <c r="HZX817" s="263"/>
      <c r="HZY817" s="274"/>
      <c r="HZZ817" s="275"/>
      <c r="IAA817" s="275"/>
      <c r="IAB817" s="263"/>
      <c r="IAC817" s="263"/>
      <c r="IAD817" s="263"/>
      <c r="IAE817" s="263"/>
      <c r="IAF817" s="263"/>
      <c r="IAG817" s="263"/>
      <c r="IAH817" s="263"/>
      <c r="IAI817" s="263"/>
      <c r="IAJ817" s="263"/>
      <c r="IAK817" s="269"/>
      <c r="IAL817" s="263"/>
      <c r="IAM817" s="263"/>
      <c r="IAN817" s="263"/>
      <c r="IAO817" s="263"/>
      <c r="IAP817" s="263"/>
      <c r="IAQ817" s="263"/>
      <c r="IAR817" s="263"/>
      <c r="IAS817" s="263"/>
      <c r="IAT817" s="263"/>
      <c r="IAU817" s="263"/>
      <c r="IAV817" s="274"/>
      <c r="IAW817" s="275"/>
      <c r="IAX817" s="275"/>
      <c r="IAY817" s="263"/>
      <c r="IAZ817" s="263"/>
      <c r="IBA817" s="263"/>
      <c r="IBB817" s="263"/>
      <c r="IBC817" s="263"/>
      <c r="IBD817" s="263"/>
      <c r="IBE817" s="263"/>
      <c r="IBF817" s="263"/>
      <c r="IBG817" s="263"/>
      <c r="IBH817" s="269"/>
      <c r="IBI817" s="263"/>
      <c r="IBJ817" s="263"/>
      <c r="IBK817" s="263"/>
      <c r="IBL817" s="263"/>
      <c r="IBM817" s="263"/>
      <c r="IBN817" s="263"/>
      <c r="IBO817" s="263"/>
      <c r="IBP817" s="263"/>
      <c r="IBQ817" s="263"/>
      <c r="IBR817" s="263"/>
      <c r="IBS817" s="274"/>
      <c r="IBT817" s="275"/>
      <c r="IBU817" s="275"/>
      <c r="IBV817" s="263"/>
      <c r="IBW817" s="263"/>
      <c r="IBX817" s="263"/>
      <c r="IBY817" s="263"/>
      <c r="IBZ817" s="263"/>
      <c r="ICA817" s="263"/>
      <c r="ICB817" s="263"/>
      <c r="ICC817" s="263"/>
      <c r="ICD817" s="263"/>
      <c r="ICE817" s="269"/>
      <c r="ICF817" s="263"/>
      <c r="ICG817" s="263"/>
      <c r="ICH817" s="263"/>
      <c r="ICI817" s="263"/>
      <c r="ICJ817" s="263"/>
      <c r="ICK817" s="263"/>
      <c r="ICL817" s="263"/>
      <c r="ICM817" s="263"/>
      <c r="ICN817" s="263"/>
      <c r="ICO817" s="263"/>
      <c r="ICP817" s="274"/>
      <c r="ICQ817" s="275"/>
      <c r="ICR817" s="275"/>
      <c r="ICS817" s="263"/>
      <c r="ICT817" s="263"/>
      <c r="ICU817" s="263"/>
      <c r="ICV817" s="263"/>
      <c r="ICW817" s="263"/>
      <c r="ICX817" s="263"/>
      <c r="ICY817" s="263"/>
      <c r="ICZ817" s="263"/>
      <c r="IDA817" s="263"/>
      <c r="IDB817" s="269"/>
      <c r="IDC817" s="263"/>
      <c r="IDD817" s="263"/>
      <c r="IDE817" s="263"/>
      <c r="IDF817" s="263"/>
      <c r="IDG817" s="263"/>
      <c r="IDH817" s="263"/>
      <c r="IDI817" s="263"/>
      <c r="IDJ817" s="263"/>
      <c r="IDK817" s="263"/>
      <c r="IDL817" s="263"/>
      <c r="IDM817" s="274"/>
      <c r="IDN817" s="275"/>
      <c r="IDO817" s="275"/>
      <c r="IDP817" s="263"/>
      <c r="IDQ817" s="263"/>
      <c r="IDR817" s="263"/>
      <c r="IDS817" s="263"/>
      <c r="IDT817" s="263"/>
      <c r="IDU817" s="263"/>
      <c r="IDV817" s="263"/>
      <c r="IDW817" s="263"/>
      <c r="IDX817" s="263"/>
      <c r="IDY817" s="269"/>
      <c r="IDZ817" s="263"/>
      <c r="IEA817" s="263"/>
      <c r="IEB817" s="263"/>
      <c r="IEC817" s="263"/>
      <c r="IED817" s="263"/>
      <c r="IEE817" s="263"/>
      <c r="IEF817" s="263"/>
      <c r="IEG817" s="263"/>
      <c r="IEH817" s="263"/>
      <c r="IEI817" s="263"/>
      <c r="IEJ817" s="274"/>
      <c r="IEK817" s="275"/>
      <c r="IEL817" s="275"/>
      <c r="IEM817" s="263"/>
      <c r="IEN817" s="263"/>
      <c r="IEO817" s="263"/>
      <c r="IEP817" s="263"/>
      <c r="IEQ817" s="263"/>
      <c r="IER817" s="263"/>
      <c r="IES817" s="263"/>
      <c r="IET817" s="263"/>
      <c r="IEU817" s="263"/>
      <c r="IEV817" s="269"/>
      <c r="IEW817" s="263"/>
      <c r="IEX817" s="263"/>
      <c r="IEY817" s="263"/>
      <c r="IEZ817" s="263"/>
      <c r="IFA817" s="263"/>
      <c r="IFB817" s="263"/>
      <c r="IFC817" s="263"/>
      <c r="IFD817" s="263"/>
      <c r="IFE817" s="263"/>
      <c r="IFF817" s="263"/>
      <c r="IFG817" s="274"/>
      <c r="IFH817" s="275"/>
      <c r="IFI817" s="275"/>
      <c r="IFJ817" s="263"/>
      <c r="IFK817" s="263"/>
      <c r="IFL817" s="263"/>
      <c r="IFM817" s="263"/>
      <c r="IFN817" s="263"/>
      <c r="IFO817" s="263"/>
      <c r="IFP817" s="263"/>
      <c r="IFQ817" s="263"/>
      <c r="IFR817" s="263"/>
      <c r="IFS817" s="269"/>
      <c r="IFT817" s="263"/>
      <c r="IFU817" s="263"/>
      <c r="IFV817" s="263"/>
      <c r="IFW817" s="263"/>
      <c r="IFX817" s="263"/>
      <c r="IFY817" s="263"/>
      <c r="IFZ817" s="263"/>
      <c r="IGA817" s="263"/>
      <c r="IGB817" s="263"/>
      <c r="IGC817" s="263"/>
      <c r="IGD817" s="274"/>
      <c r="IGE817" s="275"/>
      <c r="IGF817" s="275"/>
      <c r="IGG817" s="263"/>
      <c r="IGH817" s="263"/>
      <c r="IGI817" s="263"/>
      <c r="IGJ817" s="263"/>
      <c r="IGK817" s="263"/>
      <c r="IGL817" s="263"/>
      <c r="IGM817" s="263"/>
      <c r="IGN817" s="263"/>
      <c r="IGO817" s="263"/>
      <c r="IGP817" s="269"/>
      <c r="IGQ817" s="263"/>
      <c r="IGR817" s="263"/>
      <c r="IGS817" s="263"/>
      <c r="IGT817" s="263"/>
      <c r="IGU817" s="263"/>
      <c r="IGV817" s="263"/>
      <c r="IGW817" s="263"/>
      <c r="IGX817" s="263"/>
      <c r="IGY817" s="263"/>
      <c r="IGZ817" s="263"/>
      <c r="IHA817" s="274"/>
      <c r="IHB817" s="275"/>
      <c r="IHC817" s="275"/>
      <c r="IHD817" s="263"/>
      <c r="IHE817" s="263"/>
      <c r="IHF817" s="263"/>
      <c r="IHG817" s="263"/>
      <c r="IHH817" s="263"/>
      <c r="IHI817" s="263"/>
      <c r="IHJ817" s="263"/>
      <c r="IHK817" s="263"/>
      <c r="IHL817" s="263"/>
      <c r="IHM817" s="269"/>
      <c r="IHN817" s="263"/>
      <c r="IHO817" s="263"/>
      <c r="IHP817" s="263"/>
      <c r="IHQ817" s="263"/>
      <c r="IHR817" s="263"/>
      <c r="IHS817" s="263"/>
      <c r="IHT817" s="263"/>
      <c r="IHU817" s="263"/>
      <c r="IHV817" s="263"/>
      <c r="IHW817" s="263"/>
      <c r="IHX817" s="274"/>
      <c r="IHY817" s="275"/>
      <c r="IHZ817" s="275"/>
      <c r="IIA817" s="263"/>
      <c r="IIB817" s="263"/>
      <c r="IIC817" s="263"/>
      <c r="IID817" s="263"/>
      <c r="IIE817" s="263"/>
      <c r="IIF817" s="263"/>
      <c r="IIG817" s="263"/>
      <c r="IIH817" s="263"/>
      <c r="III817" s="263"/>
      <c r="IIJ817" s="269"/>
      <c r="IIK817" s="263"/>
      <c r="IIL817" s="263"/>
      <c r="IIM817" s="263"/>
      <c r="IIN817" s="263"/>
      <c r="IIO817" s="263"/>
      <c r="IIP817" s="263"/>
      <c r="IIQ817" s="263"/>
      <c r="IIR817" s="263"/>
      <c r="IIS817" s="263"/>
      <c r="IIT817" s="263"/>
      <c r="IIU817" s="274"/>
      <c r="IIV817" s="275"/>
      <c r="IIW817" s="275"/>
      <c r="IIX817" s="263"/>
      <c r="IIY817" s="263"/>
      <c r="IIZ817" s="263"/>
      <c r="IJA817" s="263"/>
      <c r="IJB817" s="263"/>
      <c r="IJC817" s="263"/>
      <c r="IJD817" s="263"/>
      <c r="IJE817" s="263"/>
      <c r="IJF817" s="263"/>
      <c r="IJG817" s="269"/>
      <c r="IJH817" s="263"/>
      <c r="IJI817" s="263"/>
      <c r="IJJ817" s="263"/>
      <c r="IJK817" s="263"/>
      <c r="IJL817" s="263"/>
      <c r="IJM817" s="263"/>
      <c r="IJN817" s="263"/>
      <c r="IJO817" s="263"/>
      <c r="IJP817" s="263"/>
      <c r="IJQ817" s="263"/>
      <c r="IJR817" s="274"/>
      <c r="IJS817" s="275"/>
      <c r="IJT817" s="275"/>
      <c r="IJU817" s="263"/>
      <c r="IJV817" s="263"/>
      <c r="IJW817" s="263"/>
      <c r="IJX817" s="263"/>
      <c r="IJY817" s="263"/>
      <c r="IJZ817" s="263"/>
      <c r="IKA817" s="263"/>
      <c r="IKB817" s="263"/>
      <c r="IKC817" s="263"/>
      <c r="IKD817" s="269"/>
      <c r="IKE817" s="263"/>
      <c r="IKF817" s="263"/>
      <c r="IKG817" s="263"/>
      <c r="IKH817" s="263"/>
      <c r="IKI817" s="263"/>
      <c r="IKJ817" s="263"/>
      <c r="IKK817" s="263"/>
      <c r="IKL817" s="263"/>
      <c r="IKM817" s="263"/>
      <c r="IKN817" s="263"/>
      <c r="IKO817" s="274"/>
      <c r="IKP817" s="275"/>
      <c r="IKQ817" s="275"/>
      <c r="IKR817" s="263"/>
      <c r="IKS817" s="263"/>
      <c r="IKT817" s="263"/>
      <c r="IKU817" s="263"/>
      <c r="IKV817" s="263"/>
      <c r="IKW817" s="263"/>
      <c r="IKX817" s="263"/>
      <c r="IKY817" s="263"/>
      <c r="IKZ817" s="263"/>
      <c r="ILA817" s="269"/>
      <c r="ILB817" s="263"/>
      <c r="ILC817" s="263"/>
      <c r="ILD817" s="263"/>
      <c r="ILE817" s="263"/>
      <c r="ILF817" s="263"/>
      <c r="ILG817" s="263"/>
      <c r="ILH817" s="263"/>
      <c r="ILI817" s="263"/>
      <c r="ILJ817" s="263"/>
      <c r="ILK817" s="263"/>
      <c r="ILL817" s="274"/>
      <c r="ILM817" s="275"/>
      <c r="ILN817" s="275"/>
      <c r="ILO817" s="263"/>
      <c r="ILP817" s="263"/>
      <c r="ILQ817" s="263"/>
      <c r="ILR817" s="263"/>
      <c r="ILS817" s="263"/>
      <c r="ILT817" s="263"/>
      <c r="ILU817" s="263"/>
      <c r="ILV817" s="263"/>
      <c r="ILW817" s="263"/>
      <c r="ILX817" s="269"/>
      <c r="ILY817" s="263"/>
      <c r="ILZ817" s="263"/>
      <c r="IMA817" s="263"/>
      <c r="IMB817" s="263"/>
      <c r="IMC817" s="263"/>
      <c r="IMD817" s="263"/>
      <c r="IME817" s="263"/>
      <c r="IMF817" s="263"/>
      <c r="IMG817" s="263"/>
      <c r="IMH817" s="263"/>
      <c r="IMI817" s="274"/>
      <c r="IMJ817" s="275"/>
      <c r="IMK817" s="275"/>
      <c r="IML817" s="263"/>
      <c r="IMM817" s="263"/>
      <c r="IMN817" s="263"/>
      <c r="IMO817" s="263"/>
      <c r="IMP817" s="263"/>
      <c r="IMQ817" s="263"/>
      <c r="IMR817" s="263"/>
      <c r="IMS817" s="263"/>
      <c r="IMT817" s="263"/>
      <c r="IMU817" s="269"/>
      <c r="IMV817" s="263"/>
      <c r="IMW817" s="263"/>
      <c r="IMX817" s="263"/>
      <c r="IMY817" s="263"/>
      <c r="IMZ817" s="263"/>
      <c r="INA817" s="263"/>
      <c r="INB817" s="263"/>
      <c r="INC817" s="263"/>
      <c r="IND817" s="263"/>
      <c r="INE817" s="263"/>
      <c r="INF817" s="274"/>
      <c r="ING817" s="275"/>
      <c r="INH817" s="275"/>
      <c r="INI817" s="263"/>
      <c r="INJ817" s="263"/>
      <c r="INK817" s="263"/>
      <c r="INL817" s="263"/>
      <c r="INM817" s="263"/>
      <c r="INN817" s="263"/>
      <c r="INO817" s="263"/>
      <c r="INP817" s="263"/>
      <c r="INQ817" s="263"/>
      <c r="INR817" s="269"/>
      <c r="INS817" s="263"/>
      <c r="INT817" s="263"/>
      <c r="INU817" s="263"/>
      <c r="INV817" s="263"/>
      <c r="INW817" s="263"/>
      <c r="INX817" s="263"/>
      <c r="INY817" s="263"/>
      <c r="INZ817" s="263"/>
      <c r="IOA817" s="263"/>
      <c r="IOB817" s="263"/>
      <c r="IOC817" s="274"/>
      <c r="IOD817" s="275"/>
      <c r="IOE817" s="275"/>
      <c r="IOF817" s="263"/>
      <c r="IOG817" s="263"/>
      <c r="IOH817" s="263"/>
      <c r="IOI817" s="263"/>
      <c r="IOJ817" s="263"/>
      <c r="IOK817" s="263"/>
      <c r="IOL817" s="263"/>
      <c r="IOM817" s="263"/>
      <c r="ION817" s="263"/>
      <c r="IOO817" s="269"/>
      <c r="IOP817" s="263"/>
      <c r="IOQ817" s="263"/>
      <c r="IOR817" s="263"/>
      <c r="IOS817" s="263"/>
      <c r="IOT817" s="263"/>
      <c r="IOU817" s="263"/>
      <c r="IOV817" s="263"/>
      <c r="IOW817" s="263"/>
      <c r="IOX817" s="263"/>
      <c r="IOY817" s="263"/>
      <c r="IOZ817" s="274"/>
      <c r="IPA817" s="275"/>
      <c r="IPB817" s="275"/>
      <c r="IPC817" s="263"/>
      <c r="IPD817" s="263"/>
      <c r="IPE817" s="263"/>
      <c r="IPF817" s="263"/>
      <c r="IPG817" s="263"/>
      <c r="IPH817" s="263"/>
      <c r="IPI817" s="263"/>
      <c r="IPJ817" s="263"/>
      <c r="IPK817" s="263"/>
      <c r="IPL817" s="269"/>
      <c r="IPM817" s="263"/>
      <c r="IPN817" s="263"/>
      <c r="IPO817" s="263"/>
      <c r="IPP817" s="263"/>
      <c r="IPQ817" s="263"/>
      <c r="IPR817" s="263"/>
      <c r="IPS817" s="263"/>
      <c r="IPT817" s="263"/>
      <c r="IPU817" s="263"/>
      <c r="IPV817" s="263"/>
      <c r="IPW817" s="274"/>
      <c r="IPX817" s="275"/>
      <c r="IPY817" s="275"/>
      <c r="IPZ817" s="263"/>
      <c r="IQA817" s="263"/>
      <c r="IQB817" s="263"/>
      <c r="IQC817" s="263"/>
      <c r="IQD817" s="263"/>
      <c r="IQE817" s="263"/>
      <c r="IQF817" s="263"/>
      <c r="IQG817" s="263"/>
      <c r="IQH817" s="263"/>
      <c r="IQI817" s="269"/>
      <c r="IQJ817" s="263"/>
      <c r="IQK817" s="263"/>
      <c r="IQL817" s="263"/>
      <c r="IQM817" s="263"/>
      <c r="IQN817" s="263"/>
      <c r="IQO817" s="263"/>
      <c r="IQP817" s="263"/>
      <c r="IQQ817" s="263"/>
      <c r="IQR817" s="263"/>
      <c r="IQS817" s="263"/>
      <c r="IQT817" s="274"/>
      <c r="IQU817" s="275"/>
      <c r="IQV817" s="275"/>
      <c r="IQW817" s="263"/>
      <c r="IQX817" s="263"/>
      <c r="IQY817" s="263"/>
      <c r="IQZ817" s="263"/>
      <c r="IRA817" s="263"/>
      <c r="IRB817" s="263"/>
      <c r="IRC817" s="263"/>
      <c r="IRD817" s="263"/>
      <c r="IRE817" s="263"/>
      <c r="IRF817" s="269"/>
      <c r="IRG817" s="263"/>
      <c r="IRH817" s="263"/>
      <c r="IRI817" s="263"/>
      <c r="IRJ817" s="263"/>
      <c r="IRK817" s="263"/>
      <c r="IRL817" s="263"/>
      <c r="IRM817" s="263"/>
      <c r="IRN817" s="263"/>
      <c r="IRO817" s="263"/>
      <c r="IRP817" s="263"/>
      <c r="IRQ817" s="274"/>
      <c r="IRR817" s="275"/>
      <c r="IRS817" s="275"/>
      <c r="IRT817" s="263"/>
      <c r="IRU817" s="263"/>
      <c r="IRV817" s="263"/>
      <c r="IRW817" s="263"/>
      <c r="IRX817" s="263"/>
      <c r="IRY817" s="263"/>
      <c r="IRZ817" s="263"/>
      <c r="ISA817" s="263"/>
      <c r="ISB817" s="263"/>
      <c r="ISC817" s="269"/>
      <c r="ISD817" s="263"/>
      <c r="ISE817" s="263"/>
      <c r="ISF817" s="263"/>
      <c r="ISG817" s="263"/>
      <c r="ISH817" s="263"/>
      <c r="ISI817" s="263"/>
      <c r="ISJ817" s="263"/>
      <c r="ISK817" s="263"/>
      <c r="ISL817" s="263"/>
      <c r="ISM817" s="263"/>
      <c r="ISN817" s="274"/>
      <c r="ISO817" s="275"/>
      <c r="ISP817" s="275"/>
      <c r="ISQ817" s="263"/>
      <c r="ISR817" s="263"/>
      <c r="ISS817" s="263"/>
      <c r="IST817" s="263"/>
      <c r="ISU817" s="263"/>
      <c r="ISV817" s="263"/>
      <c r="ISW817" s="263"/>
      <c r="ISX817" s="263"/>
      <c r="ISY817" s="263"/>
      <c r="ISZ817" s="269"/>
      <c r="ITA817" s="263"/>
      <c r="ITB817" s="263"/>
      <c r="ITC817" s="263"/>
      <c r="ITD817" s="263"/>
      <c r="ITE817" s="263"/>
      <c r="ITF817" s="263"/>
      <c r="ITG817" s="263"/>
      <c r="ITH817" s="263"/>
      <c r="ITI817" s="263"/>
      <c r="ITJ817" s="263"/>
      <c r="ITK817" s="274"/>
      <c r="ITL817" s="275"/>
      <c r="ITM817" s="275"/>
      <c r="ITN817" s="263"/>
      <c r="ITO817" s="263"/>
      <c r="ITP817" s="263"/>
      <c r="ITQ817" s="263"/>
      <c r="ITR817" s="263"/>
      <c r="ITS817" s="263"/>
      <c r="ITT817" s="263"/>
      <c r="ITU817" s="263"/>
      <c r="ITV817" s="263"/>
      <c r="ITW817" s="269"/>
      <c r="ITX817" s="263"/>
      <c r="ITY817" s="263"/>
      <c r="ITZ817" s="263"/>
      <c r="IUA817" s="263"/>
      <c r="IUB817" s="263"/>
      <c r="IUC817" s="263"/>
      <c r="IUD817" s="263"/>
      <c r="IUE817" s="263"/>
      <c r="IUF817" s="263"/>
      <c r="IUG817" s="263"/>
      <c r="IUH817" s="274"/>
      <c r="IUI817" s="275"/>
      <c r="IUJ817" s="275"/>
      <c r="IUK817" s="263"/>
      <c r="IUL817" s="263"/>
      <c r="IUM817" s="263"/>
      <c r="IUN817" s="263"/>
      <c r="IUO817" s="263"/>
      <c r="IUP817" s="263"/>
      <c r="IUQ817" s="263"/>
      <c r="IUR817" s="263"/>
      <c r="IUS817" s="263"/>
      <c r="IUT817" s="269"/>
      <c r="IUU817" s="263"/>
      <c r="IUV817" s="263"/>
      <c r="IUW817" s="263"/>
      <c r="IUX817" s="263"/>
      <c r="IUY817" s="263"/>
      <c r="IUZ817" s="263"/>
      <c r="IVA817" s="263"/>
      <c r="IVB817" s="263"/>
      <c r="IVC817" s="263"/>
      <c r="IVD817" s="263"/>
      <c r="IVE817" s="274"/>
      <c r="IVF817" s="275"/>
      <c r="IVG817" s="275"/>
      <c r="IVH817" s="263"/>
      <c r="IVI817" s="263"/>
      <c r="IVJ817" s="263"/>
      <c r="IVK817" s="263"/>
      <c r="IVL817" s="263"/>
      <c r="IVM817" s="263"/>
      <c r="IVN817" s="263"/>
      <c r="IVO817" s="263"/>
      <c r="IVP817" s="263"/>
      <c r="IVQ817" s="269"/>
      <c r="IVR817" s="263"/>
      <c r="IVS817" s="263"/>
      <c r="IVT817" s="263"/>
      <c r="IVU817" s="263"/>
      <c r="IVV817" s="263"/>
      <c r="IVW817" s="263"/>
      <c r="IVX817" s="263"/>
      <c r="IVY817" s="263"/>
      <c r="IVZ817" s="263"/>
      <c r="IWA817" s="263"/>
      <c r="IWB817" s="274"/>
      <c r="IWC817" s="275"/>
      <c r="IWD817" s="275"/>
      <c r="IWE817" s="263"/>
      <c r="IWF817" s="263"/>
      <c r="IWG817" s="263"/>
      <c r="IWH817" s="263"/>
      <c r="IWI817" s="263"/>
      <c r="IWJ817" s="263"/>
      <c r="IWK817" s="263"/>
      <c r="IWL817" s="263"/>
      <c r="IWM817" s="263"/>
      <c r="IWN817" s="269"/>
      <c r="IWO817" s="263"/>
      <c r="IWP817" s="263"/>
      <c r="IWQ817" s="263"/>
      <c r="IWR817" s="263"/>
      <c r="IWS817" s="263"/>
      <c r="IWT817" s="263"/>
      <c r="IWU817" s="263"/>
      <c r="IWV817" s="263"/>
      <c r="IWW817" s="263"/>
      <c r="IWX817" s="263"/>
      <c r="IWY817" s="274"/>
      <c r="IWZ817" s="275"/>
      <c r="IXA817" s="275"/>
      <c r="IXB817" s="263"/>
      <c r="IXC817" s="263"/>
      <c r="IXD817" s="263"/>
      <c r="IXE817" s="263"/>
      <c r="IXF817" s="263"/>
      <c r="IXG817" s="263"/>
      <c r="IXH817" s="263"/>
      <c r="IXI817" s="263"/>
      <c r="IXJ817" s="263"/>
      <c r="IXK817" s="269"/>
      <c r="IXL817" s="263"/>
      <c r="IXM817" s="263"/>
      <c r="IXN817" s="263"/>
      <c r="IXO817" s="263"/>
      <c r="IXP817" s="263"/>
      <c r="IXQ817" s="263"/>
      <c r="IXR817" s="263"/>
      <c r="IXS817" s="263"/>
      <c r="IXT817" s="263"/>
      <c r="IXU817" s="263"/>
      <c r="IXV817" s="274"/>
      <c r="IXW817" s="275"/>
      <c r="IXX817" s="275"/>
      <c r="IXY817" s="263"/>
      <c r="IXZ817" s="263"/>
      <c r="IYA817" s="263"/>
      <c r="IYB817" s="263"/>
      <c r="IYC817" s="263"/>
      <c r="IYD817" s="263"/>
      <c r="IYE817" s="263"/>
      <c r="IYF817" s="263"/>
      <c r="IYG817" s="263"/>
      <c r="IYH817" s="269"/>
      <c r="IYI817" s="263"/>
      <c r="IYJ817" s="263"/>
      <c r="IYK817" s="263"/>
      <c r="IYL817" s="263"/>
      <c r="IYM817" s="263"/>
      <c r="IYN817" s="263"/>
      <c r="IYO817" s="263"/>
      <c r="IYP817" s="263"/>
      <c r="IYQ817" s="263"/>
      <c r="IYR817" s="263"/>
      <c r="IYS817" s="274"/>
      <c r="IYT817" s="275"/>
      <c r="IYU817" s="275"/>
      <c r="IYV817" s="263"/>
      <c r="IYW817" s="263"/>
      <c r="IYX817" s="263"/>
      <c r="IYY817" s="263"/>
      <c r="IYZ817" s="263"/>
      <c r="IZA817" s="263"/>
      <c r="IZB817" s="263"/>
      <c r="IZC817" s="263"/>
      <c r="IZD817" s="263"/>
      <c r="IZE817" s="269"/>
      <c r="IZF817" s="263"/>
      <c r="IZG817" s="263"/>
      <c r="IZH817" s="263"/>
      <c r="IZI817" s="263"/>
      <c r="IZJ817" s="263"/>
      <c r="IZK817" s="263"/>
      <c r="IZL817" s="263"/>
      <c r="IZM817" s="263"/>
      <c r="IZN817" s="263"/>
      <c r="IZO817" s="263"/>
      <c r="IZP817" s="274"/>
      <c r="IZQ817" s="275"/>
      <c r="IZR817" s="275"/>
      <c r="IZS817" s="263"/>
      <c r="IZT817" s="263"/>
      <c r="IZU817" s="263"/>
      <c r="IZV817" s="263"/>
      <c r="IZW817" s="263"/>
      <c r="IZX817" s="263"/>
      <c r="IZY817" s="263"/>
      <c r="IZZ817" s="263"/>
      <c r="JAA817" s="263"/>
      <c r="JAB817" s="269"/>
      <c r="JAC817" s="263"/>
      <c r="JAD817" s="263"/>
      <c r="JAE817" s="263"/>
      <c r="JAF817" s="263"/>
      <c r="JAG817" s="263"/>
      <c r="JAH817" s="263"/>
      <c r="JAI817" s="263"/>
      <c r="JAJ817" s="263"/>
      <c r="JAK817" s="263"/>
      <c r="JAL817" s="263"/>
      <c r="JAM817" s="274"/>
      <c r="JAN817" s="275"/>
      <c r="JAO817" s="275"/>
      <c r="JAP817" s="263"/>
      <c r="JAQ817" s="263"/>
      <c r="JAR817" s="263"/>
      <c r="JAS817" s="263"/>
      <c r="JAT817" s="263"/>
      <c r="JAU817" s="263"/>
      <c r="JAV817" s="263"/>
      <c r="JAW817" s="263"/>
      <c r="JAX817" s="263"/>
      <c r="JAY817" s="269"/>
      <c r="JAZ817" s="263"/>
      <c r="JBA817" s="263"/>
      <c r="JBB817" s="263"/>
      <c r="JBC817" s="263"/>
      <c r="JBD817" s="263"/>
      <c r="JBE817" s="263"/>
      <c r="JBF817" s="263"/>
      <c r="JBG817" s="263"/>
      <c r="JBH817" s="263"/>
      <c r="JBI817" s="263"/>
      <c r="JBJ817" s="274"/>
      <c r="JBK817" s="275"/>
      <c r="JBL817" s="275"/>
      <c r="JBM817" s="263"/>
      <c r="JBN817" s="263"/>
      <c r="JBO817" s="263"/>
      <c r="JBP817" s="263"/>
      <c r="JBQ817" s="263"/>
      <c r="JBR817" s="263"/>
      <c r="JBS817" s="263"/>
      <c r="JBT817" s="263"/>
      <c r="JBU817" s="263"/>
      <c r="JBV817" s="269"/>
      <c r="JBW817" s="263"/>
      <c r="JBX817" s="263"/>
      <c r="JBY817" s="263"/>
      <c r="JBZ817" s="263"/>
      <c r="JCA817" s="263"/>
      <c r="JCB817" s="263"/>
      <c r="JCC817" s="263"/>
      <c r="JCD817" s="263"/>
      <c r="JCE817" s="263"/>
      <c r="JCF817" s="263"/>
      <c r="JCG817" s="274"/>
      <c r="JCH817" s="275"/>
      <c r="JCI817" s="275"/>
      <c r="JCJ817" s="263"/>
      <c r="JCK817" s="263"/>
      <c r="JCL817" s="263"/>
      <c r="JCM817" s="263"/>
      <c r="JCN817" s="263"/>
      <c r="JCO817" s="263"/>
      <c r="JCP817" s="263"/>
      <c r="JCQ817" s="263"/>
      <c r="JCR817" s="263"/>
      <c r="JCS817" s="269"/>
      <c r="JCT817" s="263"/>
      <c r="JCU817" s="263"/>
      <c r="JCV817" s="263"/>
      <c r="JCW817" s="263"/>
      <c r="JCX817" s="263"/>
      <c r="JCY817" s="263"/>
      <c r="JCZ817" s="263"/>
      <c r="JDA817" s="263"/>
      <c r="JDB817" s="263"/>
      <c r="JDC817" s="263"/>
      <c r="JDD817" s="274"/>
      <c r="JDE817" s="275"/>
      <c r="JDF817" s="275"/>
      <c r="JDG817" s="263"/>
      <c r="JDH817" s="263"/>
      <c r="JDI817" s="263"/>
      <c r="JDJ817" s="263"/>
      <c r="JDK817" s="263"/>
      <c r="JDL817" s="263"/>
      <c r="JDM817" s="263"/>
      <c r="JDN817" s="263"/>
      <c r="JDO817" s="263"/>
      <c r="JDP817" s="269"/>
      <c r="JDQ817" s="263"/>
      <c r="JDR817" s="263"/>
      <c r="JDS817" s="263"/>
      <c r="JDT817" s="263"/>
      <c r="JDU817" s="263"/>
      <c r="JDV817" s="263"/>
      <c r="JDW817" s="263"/>
      <c r="JDX817" s="263"/>
      <c r="JDY817" s="263"/>
      <c r="JDZ817" s="263"/>
      <c r="JEA817" s="274"/>
      <c r="JEB817" s="275"/>
      <c r="JEC817" s="275"/>
      <c r="JED817" s="263"/>
      <c r="JEE817" s="263"/>
      <c r="JEF817" s="263"/>
      <c r="JEG817" s="263"/>
      <c r="JEH817" s="263"/>
      <c r="JEI817" s="263"/>
      <c r="JEJ817" s="263"/>
      <c r="JEK817" s="263"/>
      <c r="JEL817" s="263"/>
      <c r="JEM817" s="269"/>
      <c r="JEN817" s="263"/>
      <c r="JEO817" s="263"/>
      <c r="JEP817" s="263"/>
      <c r="JEQ817" s="263"/>
      <c r="JER817" s="263"/>
      <c r="JES817" s="263"/>
      <c r="JET817" s="263"/>
      <c r="JEU817" s="263"/>
      <c r="JEV817" s="263"/>
      <c r="JEW817" s="263"/>
      <c r="JEX817" s="274"/>
      <c r="JEY817" s="275"/>
      <c r="JEZ817" s="275"/>
      <c r="JFA817" s="263"/>
      <c r="JFB817" s="263"/>
      <c r="JFC817" s="263"/>
      <c r="JFD817" s="263"/>
      <c r="JFE817" s="263"/>
      <c r="JFF817" s="263"/>
      <c r="JFG817" s="263"/>
      <c r="JFH817" s="263"/>
      <c r="JFI817" s="263"/>
      <c r="JFJ817" s="269"/>
      <c r="JFK817" s="263"/>
      <c r="JFL817" s="263"/>
      <c r="JFM817" s="263"/>
      <c r="JFN817" s="263"/>
      <c r="JFO817" s="263"/>
      <c r="JFP817" s="263"/>
      <c r="JFQ817" s="263"/>
      <c r="JFR817" s="263"/>
      <c r="JFS817" s="263"/>
      <c r="JFT817" s="263"/>
      <c r="JFU817" s="274"/>
      <c r="JFV817" s="275"/>
      <c r="JFW817" s="275"/>
      <c r="JFX817" s="263"/>
      <c r="JFY817" s="263"/>
      <c r="JFZ817" s="263"/>
      <c r="JGA817" s="263"/>
      <c r="JGB817" s="263"/>
      <c r="JGC817" s="263"/>
      <c r="JGD817" s="263"/>
      <c r="JGE817" s="263"/>
      <c r="JGF817" s="263"/>
      <c r="JGG817" s="269"/>
      <c r="JGH817" s="263"/>
      <c r="JGI817" s="263"/>
      <c r="JGJ817" s="263"/>
      <c r="JGK817" s="263"/>
      <c r="JGL817" s="263"/>
      <c r="JGM817" s="263"/>
      <c r="JGN817" s="263"/>
      <c r="JGO817" s="263"/>
      <c r="JGP817" s="263"/>
      <c r="JGQ817" s="263"/>
      <c r="JGR817" s="274"/>
      <c r="JGS817" s="275"/>
      <c r="JGT817" s="275"/>
      <c r="JGU817" s="263"/>
      <c r="JGV817" s="263"/>
      <c r="JGW817" s="263"/>
      <c r="JGX817" s="263"/>
      <c r="JGY817" s="263"/>
      <c r="JGZ817" s="263"/>
      <c r="JHA817" s="263"/>
      <c r="JHB817" s="263"/>
      <c r="JHC817" s="263"/>
      <c r="JHD817" s="269"/>
      <c r="JHE817" s="263"/>
      <c r="JHF817" s="263"/>
      <c r="JHG817" s="263"/>
      <c r="JHH817" s="263"/>
      <c r="JHI817" s="263"/>
      <c r="JHJ817" s="263"/>
      <c r="JHK817" s="263"/>
      <c r="JHL817" s="263"/>
      <c r="JHM817" s="263"/>
      <c r="JHN817" s="263"/>
      <c r="JHO817" s="274"/>
      <c r="JHP817" s="275"/>
      <c r="JHQ817" s="275"/>
      <c r="JHR817" s="263"/>
      <c r="JHS817" s="263"/>
      <c r="JHT817" s="263"/>
      <c r="JHU817" s="263"/>
      <c r="JHV817" s="263"/>
      <c r="JHW817" s="263"/>
      <c r="JHX817" s="263"/>
      <c r="JHY817" s="263"/>
      <c r="JHZ817" s="263"/>
      <c r="JIA817" s="269"/>
      <c r="JIB817" s="263"/>
      <c r="JIC817" s="263"/>
      <c r="JID817" s="263"/>
      <c r="JIE817" s="263"/>
      <c r="JIF817" s="263"/>
      <c r="JIG817" s="263"/>
      <c r="JIH817" s="263"/>
      <c r="JII817" s="263"/>
      <c r="JIJ817" s="263"/>
      <c r="JIK817" s="263"/>
      <c r="JIL817" s="274"/>
      <c r="JIM817" s="275"/>
      <c r="JIN817" s="275"/>
      <c r="JIO817" s="263"/>
      <c r="JIP817" s="263"/>
      <c r="JIQ817" s="263"/>
      <c r="JIR817" s="263"/>
      <c r="JIS817" s="263"/>
      <c r="JIT817" s="263"/>
      <c r="JIU817" s="263"/>
      <c r="JIV817" s="263"/>
      <c r="JIW817" s="263"/>
      <c r="JIX817" s="269"/>
      <c r="JIY817" s="263"/>
      <c r="JIZ817" s="263"/>
      <c r="JJA817" s="263"/>
      <c r="JJB817" s="263"/>
      <c r="JJC817" s="263"/>
      <c r="JJD817" s="263"/>
      <c r="JJE817" s="263"/>
      <c r="JJF817" s="263"/>
      <c r="JJG817" s="263"/>
      <c r="JJH817" s="263"/>
      <c r="JJI817" s="274"/>
      <c r="JJJ817" s="275"/>
      <c r="JJK817" s="275"/>
      <c r="JJL817" s="263"/>
      <c r="JJM817" s="263"/>
      <c r="JJN817" s="263"/>
      <c r="JJO817" s="263"/>
      <c r="JJP817" s="263"/>
      <c r="JJQ817" s="263"/>
      <c r="JJR817" s="263"/>
      <c r="JJS817" s="263"/>
      <c r="JJT817" s="263"/>
      <c r="JJU817" s="269"/>
      <c r="JJV817" s="263"/>
      <c r="JJW817" s="263"/>
      <c r="JJX817" s="263"/>
      <c r="JJY817" s="263"/>
      <c r="JJZ817" s="263"/>
      <c r="JKA817" s="263"/>
      <c r="JKB817" s="263"/>
      <c r="JKC817" s="263"/>
      <c r="JKD817" s="263"/>
      <c r="JKE817" s="263"/>
      <c r="JKF817" s="274"/>
      <c r="JKG817" s="275"/>
      <c r="JKH817" s="275"/>
      <c r="JKI817" s="263"/>
      <c r="JKJ817" s="263"/>
      <c r="JKK817" s="263"/>
      <c r="JKL817" s="263"/>
      <c r="JKM817" s="263"/>
      <c r="JKN817" s="263"/>
      <c r="JKO817" s="263"/>
      <c r="JKP817" s="263"/>
      <c r="JKQ817" s="263"/>
      <c r="JKR817" s="269"/>
      <c r="JKS817" s="263"/>
      <c r="JKT817" s="263"/>
      <c r="JKU817" s="263"/>
      <c r="JKV817" s="263"/>
      <c r="JKW817" s="263"/>
      <c r="JKX817" s="263"/>
      <c r="JKY817" s="263"/>
      <c r="JKZ817" s="263"/>
      <c r="JLA817" s="263"/>
      <c r="JLB817" s="263"/>
      <c r="JLC817" s="274"/>
      <c r="JLD817" s="275"/>
      <c r="JLE817" s="275"/>
      <c r="JLF817" s="263"/>
      <c r="JLG817" s="263"/>
      <c r="JLH817" s="263"/>
      <c r="JLI817" s="263"/>
      <c r="JLJ817" s="263"/>
      <c r="JLK817" s="263"/>
      <c r="JLL817" s="263"/>
      <c r="JLM817" s="263"/>
      <c r="JLN817" s="263"/>
      <c r="JLO817" s="269"/>
      <c r="JLP817" s="263"/>
      <c r="JLQ817" s="263"/>
      <c r="JLR817" s="263"/>
      <c r="JLS817" s="263"/>
      <c r="JLT817" s="263"/>
      <c r="JLU817" s="263"/>
      <c r="JLV817" s="263"/>
      <c r="JLW817" s="263"/>
      <c r="JLX817" s="263"/>
      <c r="JLY817" s="263"/>
      <c r="JLZ817" s="274"/>
      <c r="JMA817" s="275"/>
      <c r="JMB817" s="275"/>
      <c r="JMC817" s="263"/>
      <c r="JMD817" s="263"/>
      <c r="JME817" s="263"/>
      <c r="JMF817" s="263"/>
      <c r="JMG817" s="263"/>
      <c r="JMH817" s="263"/>
      <c r="JMI817" s="263"/>
      <c r="JMJ817" s="263"/>
      <c r="JMK817" s="263"/>
      <c r="JML817" s="269"/>
      <c r="JMM817" s="263"/>
      <c r="JMN817" s="263"/>
      <c r="JMO817" s="263"/>
      <c r="JMP817" s="263"/>
      <c r="JMQ817" s="263"/>
      <c r="JMR817" s="263"/>
      <c r="JMS817" s="263"/>
      <c r="JMT817" s="263"/>
      <c r="JMU817" s="263"/>
      <c r="JMV817" s="263"/>
      <c r="JMW817" s="274"/>
      <c r="JMX817" s="275"/>
      <c r="JMY817" s="275"/>
      <c r="JMZ817" s="263"/>
      <c r="JNA817" s="263"/>
      <c r="JNB817" s="263"/>
      <c r="JNC817" s="263"/>
      <c r="JND817" s="263"/>
      <c r="JNE817" s="263"/>
      <c r="JNF817" s="263"/>
      <c r="JNG817" s="263"/>
      <c r="JNH817" s="263"/>
      <c r="JNI817" s="269"/>
      <c r="JNJ817" s="263"/>
      <c r="JNK817" s="263"/>
      <c r="JNL817" s="263"/>
      <c r="JNM817" s="263"/>
      <c r="JNN817" s="263"/>
      <c r="JNO817" s="263"/>
      <c r="JNP817" s="263"/>
      <c r="JNQ817" s="263"/>
      <c r="JNR817" s="263"/>
      <c r="JNS817" s="263"/>
      <c r="JNT817" s="274"/>
      <c r="JNU817" s="275"/>
      <c r="JNV817" s="275"/>
      <c r="JNW817" s="263"/>
      <c r="JNX817" s="263"/>
      <c r="JNY817" s="263"/>
      <c r="JNZ817" s="263"/>
      <c r="JOA817" s="263"/>
      <c r="JOB817" s="263"/>
      <c r="JOC817" s="263"/>
      <c r="JOD817" s="263"/>
      <c r="JOE817" s="263"/>
      <c r="JOF817" s="269"/>
      <c r="JOG817" s="263"/>
      <c r="JOH817" s="263"/>
      <c r="JOI817" s="263"/>
      <c r="JOJ817" s="263"/>
      <c r="JOK817" s="263"/>
      <c r="JOL817" s="263"/>
      <c r="JOM817" s="263"/>
      <c r="JON817" s="263"/>
      <c r="JOO817" s="263"/>
      <c r="JOP817" s="263"/>
      <c r="JOQ817" s="274"/>
      <c r="JOR817" s="275"/>
      <c r="JOS817" s="275"/>
      <c r="JOT817" s="263"/>
      <c r="JOU817" s="263"/>
      <c r="JOV817" s="263"/>
      <c r="JOW817" s="263"/>
      <c r="JOX817" s="263"/>
      <c r="JOY817" s="263"/>
      <c r="JOZ817" s="263"/>
      <c r="JPA817" s="263"/>
      <c r="JPB817" s="263"/>
      <c r="JPC817" s="269"/>
      <c r="JPD817" s="263"/>
      <c r="JPE817" s="263"/>
      <c r="JPF817" s="263"/>
      <c r="JPG817" s="263"/>
      <c r="JPH817" s="263"/>
      <c r="JPI817" s="263"/>
      <c r="JPJ817" s="263"/>
      <c r="JPK817" s="263"/>
      <c r="JPL817" s="263"/>
      <c r="JPM817" s="263"/>
      <c r="JPN817" s="274"/>
      <c r="JPO817" s="275"/>
      <c r="JPP817" s="275"/>
      <c r="JPQ817" s="263"/>
      <c r="JPR817" s="263"/>
      <c r="JPS817" s="263"/>
      <c r="JPT817" s="263"/>
      <c r="JPU817" s="263"/>
      <c r="JPV817" s="263"/>
      <c r="JPW817" s="263"/>
      <c r="JPX817" s="263"/>
      <c r="JPY817" s="263"/>
      <c r="JPZ817" s="269"/>
      <c r="JQA817" s="263"/>
      <c r="JQB817" s="263"/>
      <c r="JQC817" s="263"/>
      <c r="JQD817" s="263"/>
      <c r="JQE817" s="263"/>
      <c r="JQF817" s="263"/>
      <c r="JQG817" s="263"/>
      <c r="JQH817" s="263"/>
      <c r="JQI817" s="263"/>
      <c r="JQJ817" s="263"/>
      <c r="JQK817" s="274"/>
      <c r="JQL817" s="275"/>
      <c r="JQM817" s="275"/>
      <c r="JQN817" s="263"/>
      <c r="JQO817" s="263"/>
      <c r="JQP817" s="263"/>
      <c r="JQQ817" s="263"/>
      <c r="JQR817" s="263"/>
      <c r="JQS817" s="263"/>
      <c r="JQT817" s="263"/>
      <c r="JQU817" s="263"/>
      <c r="JQV817" s="263"/>
      <c r="JQW817" s="269"/>
      <c r="JQX817" s="263"/>
      <c r="JQY817" s="263"/>
      <c r="JQZ817" s="263"/>
      <c r="JRA817" s="263"/>
      <c r="JRB817" s="263"/>
      <c r="JRC817" s="263"/>
      <c r="JRD817" s="263"/>
      <c r="JRE817" s="263"/>
      <c r="JRF817" s="263"/>
      <c r="JRG817" s="263"/>
      <c r="JRH817" s="274"/>
      <c r="JRI817" s="275"/>
      <c r="JRJ817" s="275"/>
      <c r="JRK817" s="263"/>
      <c r="JRL817" s="263"/>
      <c r="JRM817" s="263"/>
      <c r="JRN817" s="263"/>
      <c r="JRO817" s="263"/>
      <c r="JRP817" s="263"/>
      <c r="JRQ817" s="263"/>
      <c r="JRR817" s="263"/>
      <c r="JRS817" s="263"/>
      <c r="JRT817" s="269"/>
      <c r="JRU817" s="263"/>
      <c r="JRV817" s="263"/>
      <c r="JRW817" s="263"/>
      <c r="JRX817" s="263"/>
      <c r="JRY817" s="263"/>
      <c r="JRZ817" s="263"/>
      <c r="JSA817" s="263"/>
      <c r="JSB817" s="263"/>
      <c r="JSC817" s="263"/>
      <c r="JSD817" s="263"/>
      <c r="JSE817" s="274"/>
      <c r="JSF817" s="275"/>
      <c r="JSG817" s="275"/>
      <c r="JSH817" s="263"/>
      <c r="JSI817" s="263"/>
      <c r="JSJ817" s="263"/>
      <c r="JSK817" s="263"/>
      <c r="JSL817" s="263"/>
      <c r="JSM817" s="263"/>
      <c r="JSN817" s="263"/>
      <c r="JSO817" s="263"/>
      <c r="JSP817" s="263"/>
      <c r="JSQ817" s="269"/>
      <c r="JSR817" s="263"/>
      <c r="JSS817" s="263"/>
      <c r="JST817" s="263"/>
      <c r="JSU817" s="263"/>
      <c r="JSV817" s="263"/>
      <c r="JSW817" s="263"/>
      <c r="JSX817" s="263"/>
      <c r="JSY817" s="263"/>
      <c r="JSZ817" s="263"/>
      <c r="JTA817" s="263"/>
      <c r="JTB817" s="274"/>
      <c r="JTC817" s="275"/>
      <c r="JTD817" s="275"/>
      <c r="JTE817" s="263"/>
      <c r="JTF817" s="263"/>
      <c r="JTG817" s="263"/>
      <c r="JTH817" s="263"/>
      <c r="JTI817" s="263"/>
      <c r="JTJ817" s="263"/>
      <c r="JTK817" s="263"/>
      <c r="JTL817" s="263"/>
      <c r="JTM817" s="263"/>
      <c r="JTN817" s="269"/>
      <c r="JTO817" s="263"/>
      <c r="JTP817" s="263"/>
      <c r="JTQ817" s="263"/>
      <c r="JTR817" s="263"/>
      <c r="JTS817" s="263"/>
      <c r="JTT817" s="263"/>
      <c r="JTU817" s="263"/>
      <c r="JTV817" s="263"/>
      <c r="JTW817" s="263"/>
      <c r="JTX817" s="263"/>
      <c r="JTY817" s="274"/>
      <c r="JTZ817" s="275"/>
      <c r="JUA817" s="275"/>
      <c r="JUB817" s="263"/>
      <c r="JUC817" s="263"/>
      <c r="JUD817" s="263"/>
      <c r="JUE817" s="263"/>
      <c r="JUF817" s="263"/>
      <c r="JUG817" s="263"/>
      <c r="JUH817" s="263"/>
      <c r="JUI817" s="263"/>
      <c r="JUJ817" s="263"/>
      <c r="JUK817" s="269"/>
      <c r="JUL817" s="263"/>
      <c r="JUM817" s="263"/>
      <c r="JUN817" s="263"/>
      <c r="JUO817" s="263"/>
      <c r="JUP817" s="263"/>
      <c r="JUQ817" s="263"/>
      <c r="JUR817" s="263"/>
      <c r="JUS817" s="263"/>
      <c r="JUT817" s="263"/>
      <c r="JUU817" s="263"/>
      <c r="JUV817" s="274"/>
      <c r="JUW817" s="275"/>
      <c r="JUX817" s="275"/>
      <c r="JUY817" s="263"/>
      <c r="JUZ817" s="263"/>
      <c r="JVA817" s="263"/>
      <c r="JVB817" s="263"/>
      <c r="JVC817" s="263"/>
      <c r="JVD817" s="263"/>
      <c r="JVE817" s="263"/>
      <c r="JVF817" s="263"/>
      <c r="JVG817" s="263"/>
      <c r="JVH817" s="269"/>
      <c r="JVI817" s="263"/>
      <c r="JVJ817" s="263"/>
      <c r="JVK817" s="263"/>
      <c r="JVL817" s="263"/>
      <c r="JVM817" s="263"/>
      <c r="JVN817" s="263"/>
      <c r="JVO817" s="263"/>
      <c r="JVP817" s="263"/>
      <c r="JVQ817" s="263"/>
      <c r="JVR817" s="263"/>
      <c r="JVS817" s="274"/>
      <c r="JVT817" s="275"/>
      <c r="JVU817" s="275"/>
      <c r="JVV817" s="263"/>
      <c r="JVW817" s="263"/>
      <c r="JVX817" s="263"/>
      <c r="JVY817" s="263"/>
      <c r="JVZ817" s="263"/>
      <c r="JWA817" s="263"/>
      <c r="JWB817" s="263"/>
      <c r="JWC817" s="263"/>
      <c r="JWD817" s="263"/>
      <c r="JWE817" s="269"/>
      <c r="JWF817" s="263"/>
      <c r="JWG817" s="263"/>
      <c r="JWH817" s="263"/>
      <c r="JWI817" s="263"/>
      <c r="JWJ817" s="263"/>
      <c r="JWK817" s="263"/>
      <c r="JWL817" s="263"/>
      <c r="JWM817" s="263"/>
      <c r="JWN817" s="263"/>
      <c r="JWO817" s="263"/>
      <c r="JWP817" s="274"/>
      <c r="JWQ817" s="275"/>
      <c r="JWR817" s="275"/>
      <c r="JWS817" s="263"/>
      <c r="JWT817" s="263"/>
      <c r="JWU817" s="263"/>
      <c r="JWV817" s="263"/>
      <c r="JWW817" s="263"/>
      <c r="JWX817" s="263"/>
      <c r="JWY817" s="263"/>
      <c r="JWZ817" s="263"/>
      <c r="JXA817" s="263"/>
      <c r="JXB817" s="269"/>
      <c r="JXC817" s="263"/>
      <c r="JXD817" s="263"/>
      <c r="JXE817" s="263"/>
      <c r="JXF817" s="263"/>
      <c r="JXG817" s="263"/>
      <c r="JXH817" s="263"/>
      <c r="JXI817" s="263"/>
      <c r="JXJ817" s="263"/>
      <c r="JXK817" s="263"/>
      <c r="JXL817" s="263"/>
      <c r="JXM817" s="274"/>
      <c r="JXN817" s="275"/>
      <c r="JXO817" s="275"/>
      <c r="JXP817" s="263"/>
      <c r="JXQ817" s="263"/>
      <c r="JXR817" s="263"/>
      <c r="JXS817" s="263"/>
      <c r="JXT817" s="263"/>
      <c r="JXU817" s="263"/>
      <c r="JXV817" s="263"/>
      <c r="JXW817" s="263"/>
      <c r="JXX817" s="263"/>
      <c r="JXY817" s="269"/>
      <c r="JXZ817" s="263"/>
      <c r="JYA817" s="263"/>
      <c r="JYB817" s="263"/>
      <c r="JYC817" s="263"/>
      <c r="JYD817" s="263"/>
      <c r="JYE817" s="263"/>
      <c r="JYF817" s="263"/>
      <c r="JYG817" s="263"/>
      <c r="JYH817" s="263"/>
      <c r="JYI817" s="263"/>
      <c r="JYJ817" s="274"/>
      <c r="JYK817" s="275"/>
      <c r="JYL817" s="275"/>
      <c r="JYM817" s="263"/>
      <c r="JYN817" s="263"/>
      <c r="JYO817" s="263"/>
      <c r="JYP817" s="263"/>
      <c r="JYQ817" s="263"/>
      <c r="JYR817" s="263"/>
      <c r="JYS817" s="263"/>
      <c r="JYT817" s="263"/>
      <c r="JYU817" s="263"/>
      <c r="JYV817" s="269"/>
      <c r="JYW817" s="263"/>
      <c r="JYX817" s="263"/>
      <c r="JYY817" s="263"/>
      <c r="JYZ817" s="263"/>
      <c r="JZA817" s="263"/>
      <c r="JZB817" s="263"/>
      <c r="JZC817" s="263"/>
      <c r="JZD817" s="263"/>
      <c r="JZE817" s="263"/>
      <c r="JZF817" s="263"/>
      <c r="JZG817" s="274"/>
      <c r="JZH817" s="275"/>
      <c r="JZI817" s="275"/>
      <c r="JZJ817" s="263"/>
      <c r="JZK817" s="263"/>
      <c r="JZL817" s="263"/>
      <c r="JZM817" s="263"/>
      <c r="JZN817" s="263"/>
      <c r="JZO817" s="263"/>
      <c r="JZP817" s="263"/>
      <c r="JZQ817" s="263"/>
      <c r="JZR817" s="263"/>
      <c r="JZS817" s="269"/>
      <c r="JZT817" s="263"/>
      <c r="JZU817" s="263"/>
      <c r="JZV817" s="263"/>
      <c r="JZW817" s="263"/>
      <c r="JZX817" s="263"/>
      <c r="JZY817" s="263"/>
      <c r="JZZ817" s="263"/>
      <c r="KAA817" s="263"/>
      <c r="KAB817" s="263"/>
      <c r="KAC817" s="263"/>
      <c r="KAD817" s="274"/>
      <c r="KAE817" s="275"/>
      <c r="KAF817" s="275"/>
      <c r="KAG817" s="263"/>
      <c r="KAH817" s="263"/>
      <c r="KAI817" s="263"/>
      <c r="KAJ817" s="263"/>
      <c r="KAK817" s="263"/>
      <c r="KAL817" s="263"/>
      <c r="KAM817" s="263"/>
      <c r="KAN817" s="263"/>
      <c r="KAO817" s="263"/>
      <c r="KAP817" s="269"/>
      <c r="KAQ817" s="263"/>
      <c r="KAR817" s="263"/>
      <c r="KAS817" s="263"/>
      <c r="KAT817" s="263"/>
      <c r="KAU817" s="263"/>
      <c r="KAV817" s="263"/>
      <c r="KAW817" s="263"/>
      <c r="KAX817" s="263"/>
      <c r="KAY817" s="263"/>
      <c r="KAZ817" s="263"/>
      <c r="KBA817" s="274"/>
      <c r="KBB817" s="275"/>
      <c r="KBC817" s="275"/>
      <c r="KBD817" s="263"/>
      <c r="KBE817" s="263"/>
      <c r="KBF817" s="263"/>
      <c r="KBG817" s="263"/>
      <c r="KBH817" s="263"/>
      <c r="KBI817" s="263"/>
      <c r="KBJ817" s="263"/>
      <c r="KBK817" s="263"/>
      <c r="KBL817" s="263"/>
      <c r="KBM817" s="269"/>
      <c r="KBN817" s="263"/>
      <c r="KBO817" s="263"/>
      <c r="KBP817" s="263"/>
      <c r="KBQ817" s="263"/>
      <c r="KBR817" s="263"/>
      <c r="KBS817" s="263"/>
      <c r="KBT817" s="263"/>
      <c r="KBU817" s="263"/>
      <c r="KBV817" s="263"/>
      <c r="KBW817" s="263"/>
      <c r="KBX817" s="274"/>
      <c r="KBY817" s="275"/>
      <c r="KBZ817" s="275"/>
      <c r="KCA817" s="263"/>
      <c r="KCB817" s="263"/>
      <c r="KCC817" s="263"/>
      <c r="KCD817" s="263"/>
      <c r="KCE817" s="263"/>
      <c r="KCF817" s="263"/>
      <c r="KCG817" s="263"/>
      <c r="KCH817" s="263"/>
      <c r="KCI817" s="263"/>
      <c r="KCJ817" s="269"/>
      <c r="KCK817" s="263"/>
      <c r="KCL817" s="263"/>
      <c r="KCM817" s="263"/>
      <c r="KCN817" s="263"/>
      <c r="KCO817" s="263"/>
      <c r="KCP817" s="263"/>
      <c r="KCQ817" s="263"/>
      <c r="KCR817" s="263"/>
      <c r="KCS817" s="263"/>
      <c r="KCT817" s="263"/>
      <c r="KCU817" s="274"/>
      <c r="KCV817" s="275"/>
      <c r="KCW817" s="275"/>
      <c r="KCX817" s="263"/>
      <c r="KCY817" s="263"/>
      <c r="KCZ817" s="263"/>
      <c r="KDA817" s="263"/>
      <c r="KDB817" s="263"/>
      <c r="KDC817" s="263"/>
      <c r="KDD817" s="263"/>
      <c r="KDE817" s="263"/>
      <c r="KDF817" s="263"/>
      <c r="KDG817" s="269"/>
      <c r="KDH817" s="263"/>
      <c r="KDI817" s="263"/>
      <c r="KDJ817" s="263"/>
      <c r="KDK817" s="263"/>
      <c r="KDL817" s="263"/>
      <c r="KDM817" s="263"/>
      <c r="KDN817" s="263"/>
      <c r="KDO817" s="263"/>
      <c r="KDP817" s="263"/>
      <c r="KDQ817" s="263"/>
      <c r="KDR817" s="274"/>
      <c r="KDS817" s="275"/>
      <c r="KDT817" s="275"/>
      <c r="KDU817" s="263"/>
      <c r="KDV817" s="263"/>
      <c r="KDW817" s="263"/>
      <c r="KDX817" s="263"/>
      <c r="KDY817" s="263"/>
      <c r="KDZ817" s="263"/>
      <c r="KEA817" s="263"/>
      <c r="KEB817" s="263"/>
      <c r="KEC817" s="263"/>
      <c r="KED817" s="269"/>
      <c r="KEE817" s="263"/>
      <c r="KEF817" s="263"/>
      <c r="KEG817" s="263"/>
      <c r="KEH817" s="263"/>
      <c r="KEI817" s="263"/>
      <c r="KEJ817" s="263"/>
      <c r="KEK817" s="263"/>
      <c r="KEL817" s="263"/>
      <c r="KEM817" s="263"/>
      <c r="KEN817" s="263"/>
      <c r="KEO817" s="274"/>
      <c r="KEP817" s="275"/>
      <c r="KEQ817" s="275"/>
      <c r="KER817" s="263"/>
      <c r="KES817" s="263"/>
      <c r="KET817" s="263"/>
      <c r="KEU817" s="263"/>
      <c r="KEV817" s="263"/>
      <c r="KEW817" s="263"/>
      <c r="KEX817" s="263"/>
      <c r="KEY817" s="263"/>
      <c r="KEZ817" s="263"/>
      <c r="KFA817" s="269"/>
      <c r="KFB817" s="263"/>
      <c r="KFC817" s="263"/>
      <c r="KFD817" s="263"/>
      <c r="KFE817" s="263"/>
      <c r="KFF817" s="263"/>
      <c r="KFG817" s="263"/>
      <c r="KFH817" s="263"/>
      <c r="KFI817" s="263"/>
      <c r="KFJ817" s="263"/>
      <c r="KFK817" s="263"/>
      <c r="KFL817" s="274"/>
      <c r="KFM817" s="275"/>
      <c r="KFN817" s="275"/>
      <c r="KFO817" s="263"/>
      <c r="KFP817" s="263"/>
      <c r="KFQ817" s="263"/>
      <c r="KFR817" s="263"/>
      <c r="KFS817" s="263"/>
      <c r="KFT817" s="263"/>
      <c r="KFU817" s="263"/>
      <c r="KFV817" s="263"/>
      <c r="KFW817" s="263"/>
      <c r="KFX817" s="269"/>
      <c r="KFY817" s="263"/>
      <c r="KFZ817" s="263"/>
      <c r="KGA817" s="263"/>
      <c r="KGB817" s="263"/>
      <c r="KGC817" s="263"/>
      <c r="KGD817" s="263"/>
      <c r="KGE817" s="263"/>
      <c r="KGF817" s="263"/>
      <c r="KGG817" s="263"/>
      <c r="KGH817" s="263"/>
      <c r="KGI817" s="274"/>
      <c r="KGJ817" s="275"/>
      <c r="KGK817" s="275"/>
      <c r="KGL817" s="263"/>
      <c r="KGM817" s="263"/>
      <c r="KGN817" s="263"/>
      <c r="KGO817" s="263"/>
      <c r="KGP817" s="263"/>
      <c r="KGQ817" s="263"/>
      <c r="KGR817" s="263"/>
      <c r="KGS817" s="263"/>
      <c r="KGT817" s="263"/>
      <c r="KGU817" s="269"/>
      <c r="KGV817" s="263"/>
      <c r="KGW817" s="263"/>
      <c r="KGX817" s="263"/>
      <c r="KGY817" s="263"/>
      <c r="KGZ817" s="263"/>
      <c r="KHA817" s="263"/>
      <c r="KHB817" s="263"/>
      <c r="KHC817" s="263"/>
      <c r="KHD817" s="263"/>
      <c r="KHE817" s="263"/>
      <c r="KHF817" s="274"/>
      <c r="KHG817" s="275"/>
      <c r="KHH817" s="275"/>
      <c r="KHI817" s="263"/>
      <c r="KHJ817" s="263"/>
      <c r="KHK817" s="263"/>
      <c r="KHL817" s="263"/>
      <c r="KHM817" s="263"/>
      <c r="KHN817" s="263"/>
      <c r="KHO817" s="263"/>
      <c r="KHP817" s="263"/>
      <c r="KHQ817" s="263"/>
      <c r="KHR817" s="269"/>
      <c r="KHS817" s="263"/>
      <c r="KHT817" s="263"/>
      <c r="KHU817" s="263"/>
      <c r="KHV817" s="263"/>
      <c r="KHW817" s="263"/>
      <c r="KHX817" s="263"/>
      <c r="KHY817" s="263"/>
      <c r="KHZ817" s="263"/>
      <c r="KIA817" s="263"/>
      <c r="KIB817" s="263"/>
      <c r="KIC817" s="274"/>
      <c r="KID817" s="275"/>
      <c r="KIE817" s="275"/>
      <c r="KIF817" s="263"/>
      <c r="KIG817" s="263"/>
      <c r="KIH817" s="263"/>
      <c r="KII817" s="263"/>
      <c r="KIJ817" s="263"/>
      <c r="KIK817" s="263"/>
      <c r="KIL817" s="263"/>
      <c r="KIM817" s="263"/>
      <c r="KIN817" s="263"/>
      <c r="KIO817" s="269"/>
      <c r="KIP817" s="263"/>
      <c r="KIQ817" s="263"/>
      <c r="KIR817" s="263"/>
      <c r="KIS817" s="263"/>
      <c r="KIT817" s="263"/>
      <c r="KIU817" s="263"/>
      <c r="KIV817" s="263"/>
      <c r="KIW817" s="263"/>
      <c r="KIX817" s="263"/>
      <c r="KIY817" s="263"/>
      <c r="KIZ817" s="274"/>
      <c r="KJA817" s="275"/>
      <c r="KJB817" s="275"/>
      <c r="KJC817" s="263"/>
      <c r="KJD817" s="263"/>
      <c r="KJE817" s="263"/>
      <c r="KJF817" s="263"/>
      <c r="KJG817" s="263"/>
      <c r="KJH817" s="263"/>
      <c r="KJI817" s="263"/>
      <c r="KJJ817" s="263"/>
      <c r="KJK817" s="263"/>
      <c r="KJL817" s="269"/>
      <c r="KJM817" s="263"/>
      <c r="KJN817" s="263"/>
      <c r="KJO817" s="263"/>
      <c r="KJP817" s="263"/>
      <c r="KJQ817" s="263"/>
      <c r="KJR817" s="263"/>
      <c r="KJS817" s="263"/>
      <c r="KJT817" s="263"/>
      <c r="KJU817" s="263"/>
      <c r="KJV817" s="263"/>
      <c r="KJW817" s="274"/>
      <c r="KJX817" s="275"/>
      <c r="KJY817" s="275"/>
      <c r="KJZ817" s="263"/>
      <c r="KKA817" s="263"/>
      <c r="KKB817" s="263"/>
      <c r="KKC817" s="263"/>
      <c r="KKD817" s="263"/>
      <c r="KKE817" s="263"/>
      <c r="KKF817" s="263"/>
      <c r="KKG817" s="263"/>
      <c r="KKH817" s="263"/>
      <c r="KKI817" s="269"/>
      <c r="KKJ817" s="263"/>
      <c r="KKK817" s="263"/>
      <c r="KKL817" s="263"/>
      <c r="KKM817" s="263"/>
      <c r="KKN817" s="263"/>
      <c r="KKO817" s="263"/>
      <c r="KKP817" s="263"/>
      <c r="KKQ817" s="263"/>
      <c r="KKR817" s="263"/>
      <c r="KKS817" s="263"/>
      <c r="KKT817" s="274"/>
      <c r="KKU817" s="275"/>
      <c r="KKV817" s="275"/>
      <c r="KKW817" s="263"/>
      <c r="KKX817" s="263"/>
      <c r="KKY817" s="263"/>
      <c r="KKZ817" s="263"/>
      <c r="KLA817" s="263"/>
      <c r="KLB817" s="263"/>
      <c r="KLC817" s="263"/>
      <c r="KLD817" s="263"/>
      <c r="KLE817" s="263"/>
      <c r="KLF817" s="269"/>
      <c r="KLG817" s="263"/>
      <c r="KLH817" s="263"/>
      <c r="KLI817" s="263"/>
      <c r="KLJ817" s="263"/>
      <c r="KLK817" s="263"/>
      <c r="KLL817" s="263"/>
      <c r="KLM817" s="263"/>
      <c r="KLN817" s="263"/>
      <c r="KLO817" s="263"/>
      <c r="KLP817" s="263"/>
      <c r="KLQ817" s="274"/>
      <c r="KLR817" s="275"/>
      <c r="KLS817" s="275"/>
      <c r="KLT817" s="263"/>
      <c r="KLU817" s="263"/>
      <c r="KLV817" s="263"/>
      <c r="KLW817" s="263"/>
      <c r="KLX817" s="263"/>
      <c r="KLY817" s="263"/>
      <c r="KLZ817" s="263"/>
      <c r="KMA817" s="263"/>
      <c r="KMB817" s="263"/>
      <c r="KMC817" s="269"/>
      <c r="KMD817" s="263"/>
      <c r="KME817" s="263"/>
      <c r="KMF817" s="263"/>
      <c r="KMG817" s="263"/>
      <c r="KMH817" s="263"/>
      <c r="KMI817" s="263"/>
      <c r="KMJ817" s="263"/>
      <c r="KMK817" s="263"/>
      <c r="KML817" s="263"/>
      <c r="KMM817" s="263"/>
      <c r="KMN817" s="274"/>
      <c r="KMO817" s="275"/>
      <c r="KMP817" s="275"/>
      <c r="KMQ817" s="263"/>
      <c r="KMR817" s="263"/>
      <c r="KMS817" s="263"/>
      <c r="KMT817" s="263"/>
      <c r="KMU817" s="263"/>
      <c r="KMV817" s="263"/>
      <c r="KMW817" s="263"/>
      <c r="KMX817" s="263"/>
      <c r="KMY817" s="263"/>
      <c r="KMZ817" s="269"/>
      <c r="KNA817" s="263"/>
      <c r="KNB817" s="263"/>
      <c r="KNC817" s="263"/>
      <c r="KND817" s="263"/>
      <c r="KNE817" s="263"/>
      <c r="KNF817" s="263"/>
      <c r="KNG817" s="263"/>
      <c r="KNH817" s="263"/>
      <c r="KNI817" s="263"/>
      <c r="KNJ817" s="263"/>
      <c r="KNK817" s="274"/>
      <c r="KNL817" s="275"/>
      <c r="KNM817" s="275"/>
      <c r="KNN817" s="263"/>
      <c r="KNO817" s="263"/>
      <c r="KNP817" s="263"/>
      <c r="KNQ817" s="263"/>
      <c r="KNR817" s="263"/>
      <c r="KNS817" s="263"/>
      <c r="KNT817" s="263"/>
      <c r="KNU817" s="263"/>
      <c r="KNV817" s="263"/>
      <c r="KNW817" s="269"/>
      <c r="KNX817" s="263"/>
      <c r="KNY817" s="263"/>
      <c r="KNZ817" s="263"/>
      <c r="KOA817" s="263"/>
      <c r="KOB817" s="263"/>
      <c r="KOC817" s="263"/>
      <c r="KOD817" s="263"/>
      <c r="KOE817" s="263"/>
      <c r="KOF817" s="263"/>
      <c r="KOG817" s="263"/>
      <c r="KOH817" s="274"/>
      <c r="KOI817" s="275"/>
      <c r="KOJ817" s="275"/>
      <c r="KOK817" s="263"/>
      <c r="KOL817" s="263"/>
      <c r="KOM817" s="263"/>
      <c r="KON817" s="263"/>
      <c r="KOO817" s="263"/>
      <c r="KOP817" s="263"/>
      <c r="KOQ817" s="263"/>
      <c r="KOR817" s="263"/>
      <c r="KOS817" s="263"/>
      <c r="KOT817" s="269"/>
      <c r="KOU817" s="263"/>
      <c r="KOV817" s="263"/>
      <c r="KOW817" s="263"/>
      <c r="KOX817" s="263"/>
      <c r="KOY817" s="263"/>
      <c r="KOZ817" s="263"/>
      <c r="KPA817" s="263"/>
      <c r="KPB817" s="263"/>
      <c r="KPC817" s="263"/>
      <c r="KPD817" s="263"/>
      <c r="KPE817" s="274"/>
      <c r="KPF817" s="275"/>
      <c r="KPG817" s="275"/>
      <c r="KPH817" s="263"/>
      <c r="KPI817" s="263"/>
      <c r="KPJ817" s="263"/>
      <c r="KPK817" s="263"/>
      <c r="KPL817" s="263"/>
      <c r="KPM817" s="263"/>
      <c r="KPN817" s="263"/>
      <c r="KPO817" s="263"/>
      <c r="KPP817" s="263"/>
      <c r="KPQ817" s="269"/>
      <c r="KPR817" s="263"/>
      <c r="KPS817" s="263"/>
      <c r="KPT817" s="263"/>
      <c r="KPU817" s="263"/>
      <c r="KPV817" s="263"/>
      <c r="KPW817" s="263"/>
      <c r="KPX817" s="263"/>
      <c r="KPY817" s="263"/>
      <c r="KPZ817" s="263"/>
      <c r="KQA817" s="263"/>
      <c r="KQB817" s="274"/>
      <c r="KQC817" s="275"/>
      <c r="KQD817" s="275"/>
      <c r="KQE817" s="263"/>
      <c r="KQF817" s="263"/>
      <c r="KQG817" s="263"/>
      <c r="KQH817" s="263"/>
      <c r="KQI817" s="263"/>
      <c r="KQJ817" s="263"/>
      <c r="KQK817" s="263"/>
      <c r="KQL817" s="263"/>
      <c r="KQM817" s="263"/>
      <c r="KQN817" s="269"/>
      <c r="KQO817" s="263"/>
      <c r="KQP817" s="263"/>
      <c r="KQQ817" s="263"/>
      <c r="KQR817" s="263"/>
      <c r="KQS817" s="263"/>
      <c r="KQT817" s="263"/>
      <c r="KQU817" s="263"/>
      <c r="KQV817" s="263"/>
      <c r="KQW817" s="263"/>
      <c r="KQX817" s="263"/>
      <c r="KQY817" s="274"/>
      <c r="KQZ817" s="275"/>
      <c r="KRA817" s="275"/>
      <c r="KRB817" s="263"/>
      <c r="KRC817" s="263"/>
      <c r="KRD817" s="263"/>
      <c r="KRE817" s="263"/>
      <c r="KRF817" s="263"/>
      <c r="KRG817" s="263"/>
      <c r="KRH817" s="263"/>
      <c r="KRI817" s="263"/>
      <c r="KRJ817" s="263"/>
      <c r="KRK817" s="269"/>
      <c r="KRL817" s="263"/>
      <c r="KRM817" s="263"/>
      <c r="KRN817" s="263"/>
      <c r="KRO817" s="263"/>
      <c r="KRP817" s="263"/>
      <c r="KRQ817" s="263"/>
      <c r="KRR817" s="263"/>
      <c r="KRS817" s="263"/>
      <c r="KRT817" s="263"/>
      <c r="KRU817" s="263"/>
      <c r="KRV817" s="274"/>
      <c r="KRW817" s="275"/>
      <c r="KRX817" s="275"/>
      <c r="KRY817" s="263"/>
      <c r="KRZ817" s="263"/>
      <c r="KSA817" s="263"/>
      <c r="KSB817" s="263"/>
      <c r="KSC817" s="263"/>
      <c r="KSD817" s="263"/>
      <c r="KSE817" s="263"/>
      <c r="KSF817" s="263"/>
      <c r="KSG817" s="263"/>
      <c r="KSH817" s="269"/>
      <c r="KSI817" s="263"/>
      <c r="KSJ817" s="263"/>
      <c r="KSK817" s="263"/>
      <c r="KSL817" s="263"/>
      <c r="KSM817" s="263"/>
      <c r="KSN817" s="263"/>
      <c r="KSO817" s="263"/>
      <c r="KSP817" s="263"/>
      <c r="KSQ817" s="263"/>
      <c r="KSR817" s="263"/>
      <c r="KSS817" s="274"/>
      <c r="KST817" s="275"/>
      <c r="KSU817" s="275"/>
      <c r="KSV817" s="263"/>
      <c r="KSW817" s="263"/>
      <c r="KSX817" s="263"/>
      <c r="KSY817" s="263"/>
      <c r="KSZ817" s="263"/>
      <c r="KTA817" s="263"/>
      <c r="KTB817" s="263"/>
      <c r="KTC817" s="263"/>
      <c r="KTD817" s="263"/>
      <c r="KTE817" s="269"/>
      <c r="KTF817" s="263"/>
      <c r="KTG817" s="263"/>
      <c r="KTH817" s="263"/>
      <c r="KTI817" s="263"/>
      <c r="KTJ817" s="263"/>
      <c r="KTK817" s="263"/>
      <c r="KTL817" s="263"/>
      <c r="KTM817" s="263"/>
      <c r="KTN817" s="263"/>
      <c r="KTO817" s="263"/>
      <c r="KTP817" s="274"/>
      <c r="KTQ817" s="275"/>
      <c r="KTR817" s="275"/>
      <c r="KTS817" s="263"/>
      <c r="KTT817" s="263"/>
      <c r="KTU817" s="263"/>
      <c r="KTV817" s="263"/>
      <c r="KTW817" s="263"/>
      <c r="KTX817" s="263"/>
      <c r="KTY817" s="263"/>
      <c r="KTZ817" s="263"/>
      <c r="KUA817" s="263"/>
      <c r="KUB817" s="269"/>
      <c r="KUC817" s="263"/>
      <c r="KUD817" s="263"/>
      <c r="KUE817" s="263"/>
      <c r="KUF817" s="263"/>
      <c r="KUG817" s="263"/>
      <c r="KUH817" s="263"/>
      <c r="KUI817" s="263"/>
      <c r="KUJ817" s="263"/>
      <c r="KUK817" s="263"/>
      <c r="KUL817" s="263"/>
      <c r="KUM817" s="274"/>
      <c r="KUN817" s="275"/>
      <c r="KUO817" s="275"/>
      <c r="KUP817" s="263"/>
      <c r="KUQ817" s="263"/>
      <c r="KUR817" s="263"/>
      <c r="KUS817" s="263"/>
      <c r="KUT817" s="263"/>
      <c r="KUU817" s="263"/>
      <c r="KUV817" s="263"/>
      <c r="KUW817" s="263"/>
      <c r="KUX817" s="263"/>
      <c r="KUY817" s="269"/>
      <c r="KUZ817" s="263"/>
      <c r="KVA817" s="263"/>
      <c r="KVB817" s="263"/>
      <c r="KVC817" s="263"/>
      <c r="KVD817" s="263"/>
      <c r="KVE817" s="263"/>
      <c r="KVF817" s="263"/>
      <c r="KVG817" s="263"/>
      <c r="KVH817" s="263"/>
      <c r="KVI817" s="263"/>
      <c r="KVJ817" s="274"/>
      <c r="KVK817" s="275"/>
      <c r="KVL817" s="275"/>
      <c r="KVM817" s="263"/>
      <c r="KVN817" s="263"/>
      <c r="KVO817" s="263"/>
      <c r="KVP817" s="263"/>
      <c r="KVQ817" s="263"/>
      <c r="KVR817" s="263"/>
      <c r="KVS817" s="263"/>
      <c r="KVT817" s="263"/>
      <c r="KVU817" s="263"/>
      <c r="KVV817" s="269"/>
      <c r="KVW817" s="263"/>
      <c r="KVX817" s="263"/>
      <c r="KVY817" s="263"/>
      <c r="KVZ817" s="263"/>
      <c r="KWA817" s="263"/>
      <c r="KWB817" s="263"/>
      <c r="KWC817" s="263"/>
      <c r="KWD817" s="263"/>
      <c r="KWE817" s="263"/>
      <c r="KWF817" s="263"/>
      <c r="KWG817" s="274"/>
      <c r="KWH817" s="275"/>
      <c r="KWI817" s="275"/>
      <c r="KWJ817" s="263"/>
      <c r="KWK817" s="263"/>
      <c r="KWL817" s="263"/>
      <c r="KWM817" s="263"/>
      <c r="KWN817" s="263"/>
      <c r="KWO817" s="263"/>
      <c r="KWP817" s="263"/>
      <c r="KWQ817" s="263"/>
      <c r="KWR817" s="263"/>
      <c r="KWS817" s="269"/>
      <c r="KWT817" s="263"/>
      <c r="KWU817" s="263"/>
      <c r="KWV817" s="263"/>
      <c r="KWW817" s="263"/>
      <c r="KWX817" s="263"/>
      <c r="KWY817" s="263"/>
      <c r="KWZ817" s="263"/>
      <c r="KXA817" s="263"/>
      <c r="KXB817" s="263"/>
      <c r="KXC817" s="263"/>
      <c r="KXD817" s="274"/>
      <c r="KXE817" s="275"/>
      <c r="KXF817" s="275"/>
      <c r="KXG817" s="263"/>
      <c r="KXH817" s="263"/>
      <c r="KXI817" s="263"/>
      <c r="KXJ817" s="263"/>
      <c r="KXK817" s="263"/>
      <c r="KXL817" s="263"/>
      <c r="KXM817" s="263"/>
      <c r="KXN817" s="263"/>
      <c r="KXO817" s="263"/>
      <c r="KXP817" s="269"/>
      <c r="KXQ817" s="263"/>
      <c r="KXR817" s="263"/>
      <c r="KXS817" s="263"/>
      <c r="KXT817" s="263"/>
      <c r="KXU817" s="263"/>
      <c r="KXV817" s="263"/>
      <c r="KXW817" s="263"/>
      <c r="KXX817" s="263"/>
      <c r="KXY817" s="263"/>
      <c r="KXZ817" s="263"/>
      <c r="KYA817" s="274"/>
      <c r="KYB817" s="275"/>
      <c r="KYC817" s="275"/>
      <c r="KYD817" s="263"/>
      <c r="KYE817" s="263"/>
      <c r="KYF817" s="263"/>
      <c r="KYG817" s="263"/>
      <c r="KYH817" s="263"/>
      <c r="KYI817" s="263"/>
      <c r="KYJ817" s="263"/>
      <c r="KYK817" s="263"/>
      <c r="KYL817" s="263"/>
      <c r="KYM817" s="269"/>
      <c r="KYN817" s="263"/>
      <c r="KYO817" s="263"/>
      <c r="KYP817" s="263"/>
      <c r="KYQ817" s="263"/>
      <c r="KYR817" s="263"/>
      <c r="KYS817" s="263"/>
      <c r="KYT817" s="263"/>
      <c r="KYU817" s="263"/>
      <c r="KYV817" s="263"/>
      <c r="KYW817" s="263"/>
      <c r="KYX817" s="274"/>
      <c r="KYY817" s="275"/>
      <c r="KYZ817" s="275"/>
      <c r="KZA817" s="263"/>
      <c r="KZB817" s="263"/>
      <c r="KZC817" s="263"/>
      <c r="KZD817" s="263"/>
      <c r="KZE817" s="263"/>
      <c r="KZF817" s="263"/>
      <c r="KZG817" s="263"/>
      <c r="KZH817" s="263"/>
      <c r="KZI817" s="263"/>
      <c r="KZJ817" s="269"/>
      <c r="KZK817" s="263"/>
      <c r="KZL817" s="263"/>
      <c r="KZM817" s="263"/>
      <c r="KZN817" s="263"/>
      <c r="KZO817" s="263"/>
      <c r="KZP817" s="263"/>
      <c r="KZQ817" s="263"/>
      <c r="KZR817" s="263"/>
      <c r="KZS817" s="263"/>
      <c r="KZT817" s="263"/>
      <c r="KZU817" s="274"/>
      <c r="KZV817" s="275"/>
      <c r="KZW817" s="275"/>
      <c r="KZX817" s="263"/>
      <c r="KZY817" s="263"/>
      <c r="KZZ817" s="263"/>
      <c r="LAA817" s="263"/>
      <c r="LAB817" s="263"/>
      <c r="LAC817" s="263"/>
      <c r="LAD817" s="263"/>
      <c r="LAE817" s="263"/>
      <c r="LAF817" s="263"/>
      <c r="LAG817" s="269"/>
      <c r="LAH817" s="263"/>
      <c r="LAI817" s="263"/>
      <c r="LAJ817" s="263"/>
      <c r="LAK817" s="263"/>
      <c r="LAL817" s="263"/>
      <c r="LAM817" s="263"/>
      <c r="LAN817" s="263"/>
      <c r="LAO817" s="263"/>
      <c r="LAP817" s="263"/>
      <c r="LAQ817" s="263"/>
      <c r="LAR817" s="274"/>
      <c r="LAS817" s="275"/>
      <c r="LAT817" s="275"/>
      <c r="LAU817" s="263"/>
      <c r="LAV817" s="263"/>
      <c r="LAW817" s="263"/>
      <c r="LAX817" s="263"/>
      <c r="LAY817" s="263"/>
      <c r="LAZ817" s="263"/>
      <c r="LBA817" s="263"/>
      <c r="LBB817" s="263"/>
      <c r="LBC817" s="263"/>
      <c r="LBD817" s="269"/>
      <c r="LBE817" s="263"/>
      <c r="LBF817" s="263"/>
      <c r="LBG817" s="263"/>
      <c r="LBH817" s="263"/>
      <c r="LBI817" s="263"/>
      <c r="LBJ817" s="263"/>
      <c r="LBK817" s="263"/>
      <c r="LBL817" s="263"/>
      <c r="LBM817" s="263"/>
      <c r="LBN817" s="263"/>
      <c r="LBO817" s="274"/>
      <c r="LBP817" s="275"/>
      <c r="LBQ817" s="275"/>
      <c r="LBR817" s="263"/>
      <c r="LBS817" s="263"/>
      <c r="LBT817" s="263"/>
      <c r="LBU817" s="263"/>
      <c r="LBV817" s="263"/>
      <c r="LBW817" s="263"/>
      <c r="LBX817" s="263"/>
      <c r="LBY817" s="263"/>
      <c r="LBZ817" s="263"/>
      <c r="LCA817" s="269"/>
      <c r="LCB817" s="263"/>
      <c r="LCC817" s="263"/>
      <c r="LCD817" s="263"/>
      <c r="LCE817" s="263"/>
      <c r="LCF817" s="263"/>
      <c r="LCG817" s="263"/>
      <c r="LCH817" s="263"/>
      <c r="LCI817" s="263"/>
      <c r="LCJ817" s="263"/>
      <c r="LCK817" s="263"/>
      <c r="LCL817" s="274"/>
      <c r="LCM817" s="275"/>
      <c r="LCN817" s="275"/>
      <c r="LCO817" s="263"/>
      <c r="LCP817" s="263"/>
      <c r="LCQ817" s="263"/>
      <c r="LCR817" s="263"/>
      <c r="LCS817" s="263"/>
      <c r="LCT817" s="263"/>
      <c r="LCU817" s="263"/>
      <c r="LCV817" s="263"/>
      <c r="LCW817" s="263"/>
      <c r="LCX817" s="269"/>
      <c r="LCY817" s="263"/>
      <c r="LCZ817" s="263"/>
      <c r="LDA817" s="263"/>
      <c r="LDB817" s="263"/>
      <c r="LDC817" s="263"/>
      <c r="LDD817" s="263"/>
      <c r="LDE817" s="263"/>
      <c r="LDF817" s="263"/>
      <c r="LDG817" s="263"/>
      <c r="LDH817" s="263"/>
      <c r="LDI817" s="274"/>
      <c r="LDJ817" s="275"/>
      <c r="LDK817" s="275"/>
      <c r="LDL817" s="263"/>
      <c r="LDM817" s="263"/>
      <c r="LDN817" s="263"/>
      <c r="LDO817" s="263"/>
      <c r="LDP817" s="263"/>
      <c r="LDQ817" s="263"/>
      <c r="LDR817" s="263"/>
      <c r="LDS817" s="263"/>
      <c r="LDT817" s="263"/>
      <c r="LDU817" s="269"/>
      <c r="LDV817" s="263"/>
      <c r="LDW817" s="263"/>
      <c r="LDX817" s="263"/>
      <c r="LDY817" s="263"/>
      <c r="LDZ817" s="263"/>
      <c r="LEA817" s="263"/>
      <c r="LEB817" s="263"/>
      <c r="LEC817" s="263"/>
      <c r="LED817" s="263"/>
      <c r="LEE817" s="263"/>
      <c r="LEF817" s="274"/>
      <c r="LEG817" s="275"/>
      <c r="LEH817" s="275"/>
      <c r="LEI817" s="263"/>
      <c r="LEJ817" s="263"/>
      <c r="LEK817" s="263"/>
      <c r="LEL817" s="263"/>
      <c r="LEM817" s="263"/>
      <c r="LEN817" s="263"/>
      <c r="LEO817" s="263"/>
      <c r="LEP817" s="263"/>
      <c r="LEQ817" s="263"/>
      <c r="LER817" s="269"/>
      <c r="LES817" s="263"/>
      <c r="LET817" s="263"/>
      <c r="LEU817" s="263"/>
      <c r="LEV817" s="263"/>
      <c r="LEW817" s="263"/>
      <c r="LEX817" s="263"/>
      <c r="LEY817" s="263"/>
      <c r="LEZ817" s="263"/>
      <c r="LFA817" s="263"/>
      <c r="LFB817" s="263"/>
      <c r="LFC817" s="274"/>
      <c r="LFD817" s="275"/>
      <c r="LFE817" s="275"/>
      <c r="LFF817" s="263"/>
      <c r="LFG817" s="263"/>
      <c r="LFH817" s="263"/>
      <c r="LFI817" s="263"/>
      <c r="LFJ817" s="263"/>
      <c r="LFK817" s="263"/>
      <c r="LFL817" s="263"/>
      <c r="LFM817" s="263"/>
      <c r="LFN817" s="263"/>
      <c r="LFO817" s="269"/>
      <c r="LFP817" s="263"/>
      <c r="LFQ817" s="263"/>
      <c r="LFR817" s="263"/>
      <c r="LFS817" s="263"/>
      <c r="LFT817" s="263"/>
      <c r="LFU817" s="263"/>
      <c r="LFV817" s="263"/>
      <c r="LFW817" s="263"/>
      <c r="LFX817" s="263"/>
      <c r="LFY817" s="263"/>
      <c r="LFZ817" s="274"/>
      <c r="LGA817" s="275"/>
      <c r="LGB817" s="275"/>
      <c r="LGC817" s="263"/>
      <c r="LGD817" s="263"/>
      <c r="LGE817" s="263"/>
      <c r="LGF817" s="263"/>
      <c r="LGG817" s="263"/>
      <c r="LGH817" s="263"/>
      <c r="LGI817" s="263"/>
      <c r="LGJ817" s="263"/>
      <c r="LGK817" s="263"/>
      <c r="LGL817" s="269"/>
      <c r="LGM817" s="263"/>
      <c r="LGN817" s="263"/>
      <c r="LGO817" s="263"/>
      <c r="LGP817" s="263"/>
      <c r="LGQ817" s="263"/>
      <c r="LGR817" s="263"/>
      <c r="LGS817" s="263"/>
      <c r="LGT817" s="263"/>
      <c r="LGU817" s="263"/>
      <c r="LGV817" s="263"/>
      <c r="LGW817" s="274"/>
      <c r="LGX817" s="275"/>
      <c r="LGY817" s="275"/>
      <c r="LGZ817" s="263"/>
      <c r="LHA817" s="263"/>
      <c r="LHB817" s="263"/>
      <c r="LHC817" s="263"/>
      <c r="LHD817" s="263"/>
      <c r="LHE817" s="263"/>
      <c r="LHF817" s="263"/>
      <c r="LHG817" s="263"/>
      <c r="LHH817" s="263"/>
      <c r="LHI817" s="269"/>
      <c r="LHJ817" s="263"/>
      <c r="LHK817" s="263"/>
      <c r="LHL817" s="263"/>
      <c r="LHM817" s="263"/>
      <c r="LHN817" s="263"/>
      <c r="LHO817" s="263"/>
      <c r="LHP817" s="263"/>
      <c r="LHQ817" s="263"/>
      <c r="LHR817" s="263"/>
      <c r="LHS817" s="263"/>
      <c r="LHT817" s="274"/>
      <c r="LHU817" s="275"/>
      <c r="LHV817" s="275"/>
      <c r="LHW817" s="263"/>
      <c r="LHX817" s="263"/>
      <c r="LHY817" s="263"/>
      <c r="LHZ817" s="263"/>
      <c r="LIA817" s="263"/>
      <c r="LIB817" s="263"/>
      <c r="LIC817" s="263"/>
      <c r="LID817" s="263"/>
      <c r="LIE817" s="263"/>
      <c r="LIF817" s="269"/>
      <c r="LIG817" s="263"/>
      <c r="LIH817" s="263"/>
      <c r="LII817" s="263"/>
      <c r="LIJ817" s="263"/>
      <c r="LIK817" s="263"/>
      <c r="LIL817" s="263"/>
      <c r="LIM817" s="263"/>
      <c r="LIN817" s="263"/>
      <c r="LIO817" s="263"/>
      <c r="LIP817" s="263"/>
      <c r="LIQ817" s="274"/>
      <c r="LIR817" s="275"/>
      <c r="LIS817" s="275"/>
      <c r="LIT817" s="263"/>
      <c r="LIU817" s="263"/>
      <c r="LIV817" s="263"/>
      <c r="LIW817" s="263"/>
      <c r="LIX817" s="263"/>
      <c r="LIY817" s="263"/>
      <c r="LIZ817" s="263"/>
      <c r="LJA817" s="263"/>
      <c r="LJB817" s="263"/>
      <c r="LJC817" s="269"/>
      <c r="LJD817" s="263"/>
      <c r="LJE817" s="263"/>
      <c r="LJF817" s="263"/>
      <c r="LJG817" s="263"/>
      <c r="LJH817" s="263"/>
      <c r="LJI817" s="263"/>
      <c r="LJJ817" s="263"/>
      <c r="LJK817" s="263"/>
      <c r="LJL817" s="263"/>
      <c r="LJM817" s="263"/>
      <c r="LJN817" s="274"/>
      <c r="LJO817" s="275"/>
      <c r="LJP817" s="275"/>
      <c r="LJQ817" s="263"/>
      <c r="LJR817" s="263"/>
      <c r="LJS817" s="263"/>
      <c r="LJT817" s="263"/>
      <c r="LJU817" s="263"/>
      <c r="LJV817" s="263"/>
      <c r="LJW817" s="263"/>
      <c r="LJX817" s="263"/>
      <c r="LJY817" s="263"/>
      <c r="LJZ817" s="269"/>
      <c r="LKA817" s="263"/>
      <c r="LKB817" s="263"/>
      <c r="LKC817" s="263"/>
      <c r="LKD817" s="263"/>
      <c r="LKE817" s="263"/>
      <c r="LKF817" s="263"/>
      <c r="LKG817" s="263"/>
      <c r="LKH817" s="263"/>
      <c r="LKI817" s="263"/>
      <c r="LKJ817" s="263"/>
      <c r="LKK817" s="274"/>
      <c r="LKL817" s="275"/>
      <c r="LKM817" s="275"/>
      <c r="LKN817" s="263"/>
      <c r="LKO817" s="263"/>
      <c r="LKP817" s="263"/>
      <c r="LKQ817" s="263"/>
      <c r="LKR817" s="263"/>
      <c r="LKS817" s="263"/>
      <c r="LKT817" s="263"/>
      <c r="LKU817" s="263"/>
      <c r="LKV817" s="263"/>
      <c r="LKW817" s="269"/>
      <c r="LKX817" s="263"/>
      <c r="LKY817" s="263"/>
      <c r="LKZ817" s="263"/>
      <c r="LLA817" s="263"/>
      <c r="LLB817" s="263"/>
      <c r="LLC817" s="263"/>
      <c r="LLD817" s="263"/>
      <c r="LLE817" s="263"/>
      <c r="LLF817" s="263"/>
      <c r="LLG817" s="263"/>
      <c r="LLH817" s="274"/>
      <c r="LLI817" s="275"/>
      <c r="LLJ817" s="275"/>
      <c r="LLK817" s="263"/>
      <c r="LLL817" s="263"/>
      <c r="LLM817" s="263"/>
      <c r="LLN817" s="263"/>
      <c r="LLO817" s="263"/>
      <c r="LLP817" s="263"/>
      <c r="LLQ817" s="263"/>
      <c r="LLR817" s="263"/>
      <c r="LLS817" s="263"/>
      <c r="LLT817" s="269"/>
      <c r="LLU817" s="263"/>
      <c r="LLV817" s="263"/>
      <c r="LLW817" s="263"/>
      <c r="LLX817" s="263"/>
      <c r="LLY817" s="263"/>
      <c r="LLZ817" s="263"/>
      <c r="LMA817" s="263"/>
      <c r="LMB817" s="263"/>
      <c r="LMC817" s="263"/>
      <c r="LMD817" s="263"/>
      <c r="LME817" s="274"/>
      <c r="LMF817" s="275"/>
      <c r="LMG817" s="275"/>
      <c r="LMH817" s="263"/>
      <c r="LMI817" s="263"/>
      <c r="LMJ817" s="263"/>
      <c r="LMK817" s="263"/>
      <c r="LML817" s="263"/>
      <c r="LMM817" s="263"/>
      <c r="LMN817" s="263"/>
      <c r="LMO817" s="263"/>
      <c r="LMP817" s="263"/>
      <c r="LMQ817" s="269"/>
      <c r="LMR817" s="263"/>
      <c r="LMS817" s="263"/>
      <c r="LMT817" s="263"/>
      <c r="LMU817" s="263"/>
      <c r="LMV817" s="263"/>
      <c r="LMW817" s="263"/>
      <c r="LMX817" s="263"/>
      <c r="LMY817" s="263"/>
      <c r="LMZ817" s="263"/>
      <c r="LNA817" s="263"/>
      <c r="LNB817" s="274"/>
      <c r="LNC817" s="275"/>
      <c r="LND817" s="275"/>
      <c r="LNE817" s="263"/>
      <c r="LNF817" s="263"/>
      <c r="LNG817" s="263"/>
      <c r="LNH817" s="263"/>
      <c r="LNI817" s="263"/>
      <c r="LNJ817" s="263"/>
      <c r="LNK817" s="263"/>
      <c r="LNL817" s="263"/>
      <c r="LNM817" s="263"/>
      <c r="LNN817" s="269"/>
      <c r="LNO817" s="263"/>
      <c r="LNP817" s="263"/>
      <c r="LNQ817" s="263"/>
      <c r="LNR817" s="263"/>
      <c r="LNS817" s="263"/>
      <c r="LNT817" s="263"/>
      <c r="LNU817" s="263"/>
      <c r="LNV817" s="263"/>
      <c r="LNW817" s="263"/>
      <c r="LNX817" s="263"/>
      <c r="LNY817" s="274"/>
      <c r="LNZ817" s="275"/>
      <c r="LOA817" s="275"/>
      <c r="LOB817" s="263"/>
      <c r="LOC817" s="263"/>
      <c r="LOD817" s="263"/>
      <c r="LOE817" s="263"/>
      <c r="LOF817" s="263"/>
      <c r="LOG817" s="263"/>
      <c r="LOH817" s="263"/>
      <c r="LOI817" s="263"/>
      <c r="LOJ817" s="263"/>
      <c r="LOK817" s="269"/>
      <c r="LOL817" s="263"/>
      <c r="LOM817" s="263"/>
      <c r="LON817" s="263"/>
      <c r="LOO817" s="263"/>
      <c r="LOP817" s="263"/>
      <c r="LOQ817" s="263"/>
      <c r="LOR817" s="263"/>
      <c r="LOS817" s="263"/>
      <c r="LOT817" s="263"/>
      <c r="LOU817" s="263"/>
      <c r="LOV817" s="274"/>
      <c r="LOW817" s="275"/>
      <c r="LOX817" s="275"/>
      <c r="LOY817" s="263"/>
      <c r="LOZ817" s="263"/>
      <c r="LPA817" s="263"/>
      <c r="LPB817" s="263"/>
      <c r="LPC817" s="263"/>
      <c r="LPD817" s="263"/>
      <c r="LPE817" s="263"/>
      <c r="LPF817" s="263"/>
      <c r="LPG817" s="263"/>
      <c r="LPH817" s="269"/>
      <c r="LPI817" s="263"/>
      <c r="LPJ817" s="263"/>
      <c r="LPK817" s="263"/>
      <c r="LPL817" s="263"/>
      <c r="LPM817" s="263"/>
      <c r="LPN817" s="263"/>
      <c r="LPO817" s="263"/>
      <c r="LPP817" s="263"/>
      <c r="LPQ817" s="263"/>
      <c r="LPR817" s="263"/>
      <c r="LPS817" s="274"/>
      <c r="LPT817" s="275"/>
      <c r="LPU817" s="275"/>
      <c r="LPV817" s="263"/>
      <c r="LPW817" s="263"/>
      <c r="LPX817" s="263"/>
      <c r="LPY817" s="263"/>
      <c r="LPZ817" s="263"/>
      <c r="LQA817" s="263"/>
      <c r="LQB817" s="263"/>
      <c r="LQC817" s="263"/>
      <c r="LQD817" s="263"/>
      <c r="LQE817" s="269"/>
      <c r="LQF817" s="263"/>
      <c r="LQG817" s="263"/>
      <c r="LQH817" s="263"/>
      <c r="LQI817" s="263"/>
      <c r="LQJ817" s="263"/>
      <c r="LQK817" s="263"/>
      <c r="LQL817" s="263"/>
      <c r="LQM817" s="263"/>
      <c r="LQN817" s="263"/>
      <c r="LQO817" s="263"/>
      <c r="LQP817" s="274"/>
      <c r="LQQ817" s="275"/>
      <c r="LQR817" s="275"/>
      <c r="LQS817" s="263"/>
      <c r="LQT817" s="263"/>
      <c r="LQU817" s="263"/>
      <c r="LQV817" s="263"/>
      <c r="LQW817" s="263"/>
      <c r="LQX817" s="263"/>
      <c r="LQY817" s="263"/>
      <c r="LQZ817" s="263"/>
      <c r="LRA817" s="263"/>
      <c r="LRB817" s="269"/>
      <c r="LRC817" s="263"/>
      <c r="LRD817" s="263"/>
      <c r="LRE817" s="263"/>
      <c r="LRF817" s="263"/>
      <c r="LRG817" s="263"/>
      <c r="LRH817" s="263"/>
      <c r="LRI817" s="263"/>
      <c r="LRJ817" s="263"/>
      <c r="LRK817" s="263"/>
      <c r="LRL817" s="263"/>
      <c r="LRM817" s="274"/>
      <c r="LRN817" s="275"/>
      <c r="LRO817" s="275"/>
      <c r="LRP817" s="263"/>
      <c r="LRQ817" s="263"/>
      <c r="LRR817" s="263"/>
      <c r="LRS817" s="263"/>
      <c r="LRT817" s="263"/>
      <c r="LRU817" s="263"/>
      <c r="LRV817" s="263"/>
      <c r="LRW817" s="263"/>
      <c r="LRX817" s="263"/>
      <c r="LRY817" s="269"/>
      <c r="LRZ817" s="263"/>
      <c r="LSA817" s="263"/>
      <c r="LSB817" s="263"/>
      <c r="LSC817" s="263"/>
      <c r="LSD817" s="263"/>
      <c r="LSE817" s="263"/>
      <c r="LSF817" s="263"/>
      <c r="LSG817" s="263"/>
      <c r="LSH817" s="263"/>
      <c r="LSI817" s="263"/>
      <c r="LSJ817" s="274"/>
      <c r="LSK817" s="275"/>
      <c r="LSL817" s="275"/>
      <c r="LSM817" s="263"/>
      <c r="LSN817" s="263"/>
      <c r="LSO817" s="263"/>
      <c r="LSP817" s="263"/>
      <c r="LSQ817" s="263"/>
      <c r="LSR817" s="263"/>
      <c r="LSS817" s="263"/>
      <c r="LST817" s="263"/>
      <c r="LSU817" s="263"/>
      <c r="LSV817" s="269"/>
      <c r="LSW817" s="263"/>
      <c r="LSX817" s="263"/>
      <c r="LSY817" s="263"/>
      <c r="LSZ817" s="263"/>
      <c r="LTA817" s="263"/>
      <c r="LTB817" s="263"/>
      <c r="LTC817" s="263"/>
      <c r="LTD817" s="263"/>
      <c r="LTE817" s="263"/>
      <c r="LTF817" s="263"/>
      <c r="LTG817" s="274"/>
      <c r="LTH817" s="275"/>
      <c r="LTI817" s="275"/>
      <c r="LTJ817" s="263"/>
      <c r="LTK817" s="263"/>
      <c r="LTL817" s="263"/>
      <c r="LTM817" s="263"/>
      <c r="LTN817" s="263"/>
      <c r="LTO817" s="263"/>
      <c r="LTP817" s="263"/>
      <c r="LTQ817" s="263"/>
      <c r="LTR817" s="263"/>
      <c r="LTS817" s="269"/>
      <c r="LTT817" s="263"/>
      <c r="LTU817" s="263"/>
      <c r="LTV817" s="263"/>
      <c r="LTW817" s="263"/>
      <c r="LTX817" s="263"/>
      <c r="LTY817" s="263"/>
      <c r="LTZ817" s="263"/>
      <c r="LUA817" s="263"/>
      <c r="LUB817" s="263"/>
      <c r="LUC817" s="263"/>
      <c r="LUD817" s="274"/>
      <c r="LUE817" s="275"/>
      <c r="LUF817" s="275"/>
      <c r="LUG817" s="263"/>
      <c r="LUH817" s="263"/>
      <c r="LUI817" s="263"/>
      <c r="LUJ817" s="263"/>
      <c r="LUK817" s="263"/>
      <c r="LUL817" s="263"/>
      <c r="LUM817" s="263"/>
      <c r="LUN817" s="263"/>
      <c r="LUO817" s="263"/>
      <c r="LUP817" s="269"/>
      <c r="LUQ817" s="263"/>
      <c r="LUR817" s="263"/>
      <c r="LUS817" s="263"/>
      <c r="LUT817" s="263"/>
      <c r="LUU817" s="263"/>
      <c r="LUV817" s="263"/>
      <c r="LUW817" s="263"/>
      <c r="LUX817" s="263"/>
      <c r="LUY817" s="263"/>
      <c r="LUZ817" s="263"/>
      <c r="LVA817" s="274"/>
      <c r="LVB817" s="275"/>
      <c r="LVC817" s="275"/>
      <c r="LVD817" s="263"/>
      <c r="LVE817" s="263"/>
      <c r="LVF817" s="263"/>
      <c r="LVG817" s="263"/>
      <c r="LVH817" s="263"/>
      <c r="LVI817" s="263"/>
      <c r="LVJ817" s="263"/>
      <c r="LVK817" s="263"/>
      <c r="LVL817" s="263"/>
      <c r="LVM817" s="269"/>
      <c r="LVN817" s="263"/>
      <c r="LVO817" s="263"/>
      <c r="LVP817" s="263"/>
      <c r="LVQ817" s="263"/>
      <c r="LVR817" s="263"/>
      <c r="LVS817" s="263"/>
      <c r="LVT817" s="263"/>
      <c r="LVU817" s="263"/>
      <c r="LVV817" s="263"/>
      <c r="LVW817" s="263"/>
      <c r="LVX817" s="274"/>
      <c r="LVY817" s="275"/>
      <c r="LVZ817" s="275"/>
      <c r="LWA817" s="263"/>
      <c r="LWB817" s="263"/>
      <c r="LWC817" s="263"/>
      <c r="LWD817" s="263"/>
      <c r="LWE817" s="263"/>
      <c r="LWF817" s="263"/>
      <c r="LWG817" s="263"/>
      <c r="LWH817" s="263"/>
      <c r="LWI817" s="263"/>
      <c r="LWJ817" s="269"/>
      <c r="LWK817" s="263"/>
      <c r="LWL817" s="263"/>
      <c r="LWM817" s="263"/>
      <c r="LWN817" s="263"/>
      <c r="LWO817" s="263"/>
      <c r="LWP817" s="263"/>
      <c r="LWQ817" s="263"/>
      <c r="LWR817" s="263"/>
      <c r="LWS817" s="263"/>
      <c r="LWT817" s="263"/>
      <c r="LWU817" s="274"/>
      <c r="LWV817" s="275"/>
      <c r="LWW817" s="275"/>
      <c r="LWX817" s="263"/>
      <c r="LWY817" s="263"/>
      <c r="LWZ817" s="263"/>
      <c r="LXA817" s="263"/>
      <c r="LXB817" s="263"/>
      <c r="LXC817" s="263"/>
      <c r="LXD817" s="263"/>
      <c r="LXE817" s="263"/>
      <c r="LXF817" s="263"/>
      <c r="LXG817" s="269"/>
      <c r="LXH817" s="263"/>
      <c r="LXI817" s="263"/>
      <c r="LXJ817" s="263"/>
      <c r="LXK817" s="263"/>
      <c r="LXL817" s="263"/>
      <c r="LXM817" s="263"/>
      <c r="LXN817" s="263"/>
      <c r="LXO817" s="263"/>
      <c r="LXP817" s="263"/>
      <c r="LXQ817" s="263"/>
      <c r="LXR817" s="274"/>
      <c r="LXS817" s="275"/>
      <c r="LXT817" s="275"/>
      <c r="LXU817" s="263"/>
      <c r="LXV817" s="263"/>
      <c r="LXW817" s="263"/>
      <c r="LXX817" s="263"/>
      <c r="LXY817" s="263"/>
      <c r="LXZ817" s="263"/>
      <c r="LYA817" s="263"/>
      <c r="LYB817" s="263"/>
      <c r="LYC817" s="263"/>
      <c r="LYD817" s="269"/>
      <c r="LYE817" s="263"/>
      <c r="LYF817" s="263"/>
      <c r="LYG817" s="263"/>
      <c r="LYH817" s="263"/>
      <c r="LYI817" s="263"/>
      <c r="LYJ817" s="263"/>
      <c r="LYK817" s="263"/>
      <c r="LYL817" s="263"/>
      <c r="LYM817" s="263"/>
      <c r="LYN817" s="263"/>
      <c r="LYO817" s="274"/>
      <c r="LYP817" s="275"/>
      <c r="LYQ817" s="275"/>
      <c r="LYR817" s="263"/>
      <c r="LYS817" s="263"/>
      <c r="LYT817" s="263"/>
      <c r="LYU817" s="263"/>
      <c r="LYV817" s="263"/>
      <c r="LYW817" s="263"/>
      <c r="LYX817" s="263"/>
      <c r="LYY817" s="263"/>
      <c r="LYZ817" s="263"/>
      <c r="LZA817" s="269"/>
      <c r="LZB817" s="263"/>
      <c r="LZC817" s="263"/>
      <c r="LZD817" s="263"/>
      <c r="LZE817" s="263"/>
      <c r="LZF817" s="263"/>
      <c r="LZG817" s="263"/>
      <c r="LZH817" s="263"/>
      <c r="LZI817" s="263"/>
      <c r="LZJ817" s="263"/>
      <c r="LZK817" s="263"/>
      <c r="LZL817" s="274"/>
      <c r="LZM817" s="275"/>
      <c r="LZN817" s="275"/>
      <c r="LZO817" s="263"/>
      <c r="LZP817" s="263"/>
      <c r="LZQ817" s="263"/>
      <c r="LZR817" s="263"/>
      <c r="LZS817" s="263"/>
      <c r="LZT817" s="263"/>
      <c r="LZU817" s="263"/>
      <c r="LZV817" s="263"/>
      <c r="LZW817" s="263"/>
      <c r="LZX817" s="269"/>
      <c r="LZY817" s="263"/>
      <c r="LZZ817" s="263"/>
      <c r="MAA817" s="263"/>
      <c r="MAB817" s="263"/>
      <c r="MAC817" s="263"/>
      <c r="MAD817" s="263"/>
      <c r="MAE817" s="263"/>
      <c r="MAF817" s="263"/>
      <c r="MAG817" s="263"/>
      <c r="MAH817" s="263"/>
      <c r="MAI817" s="274"/>
      <c r="MAJ817" s="275"/>
      <c r="MAK817" s="275"/>
      <c r="MAL817" s="263"/>
      <c r="MAM817" s="263"/>
      <c r="MAN817" s="263"/>
      <c r="MAO817" s="263"/>
      <c r="MAP817" s="263"/>
      <c r="MAQ817" s="263"/>
      <c r="MAR817" s="263"/>
      <c r="MAS817" s="263"/>
      <c r="MAT817" s="263"/>
      <c r="MAU817" s="269"/>
      <c r="MAV817" s="263"/>
      <c r="MAW817" s="263"/>
      <c r="MAX817" s="263"/>
      <c r="MAY817" s="263"/>
      <c r="MAZ817" s="263"/>
      <c r="MBA817" s="263"/>
      <c r="MBB817" s="263"/>
      <c r="MBC817" s="263"/>
      <c r="MBD817" s="263"/>
      <c r="MBE817" s="263"/>
      <c r="MBF817" s="274"/>
      <c r="MBG817" s="275"/>
      <c r="MBH817" s="275"/>
      <c r="MBI817" s="263"/>
      <c r="MBJ817" s="263"/>
      <c r="MBK817" s="263"/>
      <c r="MBL817" s="263"/>
      <c r="MBM817" s="263"/>
      <c r="MBN817" s="263"/>
      <c r="MBO817" s="263"/>
      <c r="MBP817" s="263"/>
      <c r="MBQ817" s="263"/>
      <c r="MBR817" s="269"/>
      <c r="MBS817" s="263"/>
      <c r="MBT817" s="263"/>
      <c r="MBU817" s="263"/>
      <c r="MBV817" s="263"/>
      <c r="MBW817" s="263"/>
      <c r="MBX817" s="263"/>
      <c r="MBY817" s="263"/>
      <c r="MBZ817" s="263"/>
      <c r="MCA817" s="263"/>
      <c r="MCB817" s="263"/>
      <c r="MCC817" s="274"/>
      <c r="MCD817" s="275"/>
      <c r="MCE817" s="275"/>
      <c r="MCF817" s="263"/>
      <c r="MCG817" s="263"/>
      <c r="MCH817" s="263"/>
      <c r="MCI817" s="263"/>
      <c r="MCJ817" s="263"/>
      <c r="MCK817" s="263"/>
      <c r="MCL817" s="263"/>
      <c r="MCM817" s="263"/>
      <c r="MCN817" s="263"/>
      <c r="MCO817" s="269"/>
      <c r="MCP817" s="263"/>
      <c r="MCQ817" s="263"/>
      <c r="MCR817" s="263"/>
      <c r="MCS817" s="263"/>
      <c r="MCT817" s="263"/>
      <c r="MCU817" s="263"/>
      <c r="MCV817" s="263"/>
      <c r="MCW817" s="263"/>
      <c r="MCX817" s="263"/>
      <c r="MCY817" s="263"/>
      <c r="MCZ817" s="274"/>
      <c r="MDA817" s="275"/>
      <c r="MDB817" s="275"/>
      <c r="MDC817" s="263"/>
      <c r="MDD817" s="263"/>
      <c r="MDE817" s="263"/>
      <c r="MDF817" s="263"/>
      <c r="MDG817" s="263"/>
      <c r="MDH817" s="263"/>
      <c r="MDI817" s="263"/>
      <c r="MDJ817" s="263"/>
      <c r="MDK817" s="263"/>
      <c r="MDL817" s="269"/>
      <c r="MDM817" s="263"/>
      <c r="MDN817" s="263"/>
      <c r="MDO817" s="263"/>
      <c r="MDP817" s="263"/>
      <c r="MDQ817" s="263"/>
      <c r="MDR817" s="263"/>
      <c r="MDS817" s="263"/>
      <c r="MDT817" s="263"/>
      <c r="MDU817" s="263"/>
      <c r="MDV817" s="263"/>
      <c r="MDW817" s="274"/>
      <c r="MDX817" s="275"/>
      <c r="MDY817" s="275"/>
      <c r="MDZ817" s="263"/>
      <c r="MEA817" s="263"/>
      <c r="MEB817" s="263"/>
      <c r="MEC817" s="263"/>
      <c r="MED817" s="263"/>
      <c r="MEE817" s="263"/>
      <c r="MEF817" s="263"/>
      <c r="MEG817" s="263"/>
      <c r="MEH817" s="263"/>
      <c r="MEI817" s="269"/>
      <c r="MEJ817" s="263"/>
      <c r="MEK817" s="263"/>
      <c r="MEL817" s="263"/>
      <c r="MEM817" s="263"/>
      <c r="MEN817" s="263"/>
      <c r="MEO817" s="263"/>
      <c r="MEP817" s="263"/>
      <c r="MEQ817" s="263"/>
      <c r="MER817" s="263"/>
      <c r="MES817" s="263"/>
      <c r="MET817" s="274"/>
      <c r="MEU817" s="275"/>
      <c r="MEV817" s="275"/>
      <c r="MEW817" s="263"/>
      <c r="MEX817" s="263"/>
      <c r="MEY817" s="263"/>
      <c r="MEZ817" s="263"/>
      <c r="MFA817" s="263"/>
      <c r="MFB817" s="263"/>
      <c r="MFC817" s="263"/>
      <c r="MFD817" s="263"/>
      <c r="MFE817" s="263"/>
      <c r="MFF817" s="269"/>
      <c r="MFG817" s="263"/>
      <c r="MFH817" s="263"/>
      <c r="MFI817" s="263"/>
      <c r="MFJ817" s="263"/>
      <c r="MFK817" s="263"/>
      <c r="MFL817" s="263"/>
      <c r="MFM817" s="263"/>
      <c r="MFN817" s="263"/>
      <c r="MFO817" s="263"/>
      <c r="MFP817" s="263"/>
      <c r="MFQ817" s="274"/>
      <c r="MFR817" s="275"/>
      <c r="MFS817" s="275"/>
      <c r="MFT817" s="263"/>
      <c r="MFU817" s="263"/>
      <c r="MFV817" s="263"/>
      <c r="MFW817" s="263"/>
      <c r="MFX817" s="263"/>
      <c r="MFY817" s="263"/>
      <c r="MFZ817" s="263"/>
      <c r="MGA817" s="263"/>
      <c r="MGB817" s="263"/>
      <c r="MGC817" s="269"/>
      <c r="MGD817" s="263"/>
      <c r="MGE817" s="263"/>
      <c r="MGF817" s="263"/>
      <c r="MGG817" s="263"/>
      <c r="MGH817" s="263"/>
      <c r="MGI817" s="263"/>
      <c r="MGJ817" s="263"/>
      <c r="MGK817" s="263"/>
      <c r="MGL817" s="263"/>
      <c r="MGM817" s="263"/>
      <c r="MGN817" s="274"/>
      <c r="MGO817" s="275"/>
      <c r="MGP817" s="275"/>
      <c r="MGQ817" s="263"/>
      <c r="MGR817" s="263"/>
      <c r="MGS817" s="263"/>
      <c r="MGT817" s="263"/>
      <c r="MGU817" s="263"/>
      <c r="MGV817" s="263"/>
      <c r="MGW817" s="263"/>
      <c r="MGX817" s="263"/>
      <c r="MGY817" s="263"/>
      <c r="MGZ817" s="269"/>
      <c r="MHA817" s="263"/>
      <c r="MHB817" s="263"/>
      <c r="MHC817" s="263"/>
      <c r="MHD817" s="263"/>
      <c r="MHE817" s="263"/>
      <c r="MHF817" s="263"/>
      <c r="MHG817" s="263"/>
      <c r="MHH817" s="263"/>
      <c r="MHI817" s="263"/>
      <c r="MHJ817" s="263"/>
      <c r="MHK817" s="274"/>
      <c r="MHL817" s="275"/>
      <c r="MHM817" s="275"/>
      <c r="MHN817" s="263"/>
      <c r="MHO817" s="263"/>
      <c r="MHP817" s="263"/>
      <c r="MHQ817" s="263"/>
      <c r="MHR817" s="263"/>
      <c r="MHS817" s="263"/>
      <c r="MHT817" s="263"/>
      <c r="MHU817" s="263"/>
      <c r="MHV817" s="263"/>
      <c r="MHW817" s="269"/>
      <c r="MHX817" s="263"/>
      <c r="MHY817" s="263"/>
      <c r="MHZ817" s="263"/>
      <c r="MIA817" s="263"/>
      <c r="MIB817" s="263"/>
      <c r="MIC817" s="263"/>
      <c r="MID817" s="263"/>
      <c r="MIE817" s="263"/>
      <c r="MIF817" s="263"/>
      <c r="MIG817" s="263"/>
      <c r="MIH817" s="274"/>
      <c r="MII817" s="275"/>
      <c r="MIJ817" s="275"/>
      <c r="MIK817" s="263"/>
      <c r="MIL817" s="263"/>
      <c r="MIM817" s="263"/>
      <c r="MIN817" s="263"/>
      <c r="MIO817" s="263"/>
      <c r="MIP817" s="263"/>
      <c r="MIQ817" s="263"/>
      <c r="MIR817" s="263"/>
      <c r="MIS817" s="263"/>
      <c r="MIT817" s="269"/>
      <c r="MIU817" s="263"/>
      <c r="MIV817" s="263"/>
      <c r="MIW817" s="263"/>
      <c r="MIX817" s="263"/>
      <c r="MIY817" s="263"/>
      <c r="MIZ817" s="263"/>
      <c r="MJA817" s="263"/>
      <c r="MJB817" s="263"/>
      <c r="MJC817" s="263"/>
      <c r="MJD817" s="263"/>
      <c r="MJE817" s="274"/>
      <c r="MJF817" s="275"/>
      <c r="MJG817" s="275"/>
      <c r="MJH817" s="263"/>
      <c r="MJI817" s="263"/>
      <c r="MJJ817" s="263"/>
      <c r="MJK817" s="263"/>
      <c r="MJL817" s="263"/>
      <c r="MJM817" s="263"/>
      <c r="MJN817" s="263"/>
      <c r="MJO817" s="263"/>
      <c r="MJP817" s="263"/>
      <c r="MJQ817" s="269"/>
      <c r="MJR817" s="263"/>
      <c r="MJS817" s="263"/>
      <c r="MJT817" s="263"/>
      <c r="MJU817" s="263"/>
      <c r="MJV817" s="263"/>
      <c r="MJW817" s="263"/>
      <c r="MJX817" s="263"/>
      <c r="MJY817" s="263"/>
      <c r="MJZ817" s="263"/>
      <c r="MKA817" s="263"/>
      <c r="MKB817" s="274"/>
      <c r="MKC817" s="275"/>
      <c r="MKD817" s="275"/>
      <c r="MKE817" s="263"/>
      <c r="MKF817" s="263"/>
      <c r="MKG817" s="263"/>
      <c r="MKH817" s="263"/>
      <c r="MKI817" s="263"/>
      <c r="MKJ817" s="263"/>
      <c r="MKK817" s="263"/>
      <c r="MKL817" s="263"/>
      <c r="MKM817" s="263"/>
      <c r="MKN817" s="269"/>
      <c r="MKO817" s="263"/>
      <c r="MKP817" s="263"/>
      <c r="MKQ817" s="263"/>
      <c r="MKR817" s="263"/>
      <c r="MKS817" s="263"/>
      <c r="MKT817" s="263"/>
      <c r="MKU817" s="263"/>
      <c r="MKV817" s="263"/>
      <c r="MKW817" s="263"/>
      <c r="MKX817" s="263"/>
      <c r="MKY817" s="274"/>
      <c r="MKZ817" s="275"/>
      <c r="MLA817" s="275"/>
      <c r="MLB817" s="263"/>
      <c r="MLC817" s="263"/>
      <c r="MLD817" s="263"/>
      <c r="MLE817" s="263"/>
      <c r="MLF817" s="263"/>
      <c r="MLG817" s="263"/>
      <c r="MLH817" s="263"/>
      <c r="MLI817" s="263"/>
      <c r="MLJ817" s="263"/>
      <c r="MLK817" s="269"/>
      <c r="MLL817" s="263"/>
      <c r="MLM817" s="263"/>
      <c r="MLN817" s="263"/>
      <c r="MLO817" s="263"/>
      <c r="MLP817" s="263"/>
      <c r="MLQ817" s="263"/>
      <c r="MLR817" s="263"/>
      <c r="MLS817" s="263"/>
      <c r="MLT817" s="263"/>
      <c r="MLU817" s="263"/>
      <c r="MLV817" s="274"/>
      <c r="MLW817" s="275"/>
      <c r="MLX817" s="275"/>
      <c r="MLY817" s="263"/>
      <c r="MLZ817" s="263"/>
      <c r="MMA817" s="263"/>
      <c r="MMB817" s="263"/>
      <c r="MMC817" s="263"/>
      <c r="MMD817" s="263"/>
      <c r="MME817" s="263"/>
      <c r="MMF817" s="263"/>
      <c r="MMG817" s="263"/>
      <c r="MMH817" s="269"/>
      <c r="MMI817" s="263"/>
      <c r="MMJ817" s="263"/>
      <c r="MMK817" s="263"/>
      <c r="MML817" s="263"/>
      <c r="MMM817" s="263"/>
      <c r="MMN817" s="263"/>
      <c r="MMO817" s="263"/>
      <c r="MMP817" s="263"/>
      <c r="MMQ817" s="263"/>
      <c r="MMR817" s="263"/>
      <c r="MMS817" s="274"/>
      <c r="MMT817" s="275"/>
      <c r="MMU817" s="275"/>
      <c r="MMV817" s="263"/>
      <c r="MMW817" s="263"/>
      <c r="MMX817" s="263"/>
      <c r="MMY817" s="263"/>
      <c r="MMZ817" s="263"/>
      <c r="MNA817" s="263"/>
      <c r="MNB817" s="263"/>
      <c r="MNC817" s="263"/>
      <c r="MND817" s="263"/>
      <c r="MNE817" s="269"/>
      <c r="MNF817" s="263"/>
      <c r="MNG817" s="263"/>
      <c r="MNH817" s="263"/>
      <c r="MNI817" s="263"/>
      <c r="MNJ817" s="263"/>
      <c r="MNK817" s="263"/>
      <c r="MNL817" s="263"/>
      <c r="MNM817" s="263"/>
      <c r="MNN817" s="263"/>
      <c r="MNO817" s="263"/>
      <c r="MNP817" s="274"/>
      <c r="MNQ817" s="275"/>
      <c r="MNR817" s="275"/>
      <c r="MNS817" s="263"/>
      <c r="MNT817" s="263"/>
      <c r="MNU817" s="263"/>
      <c r="MNV817" s="263"/>
      <c r="MNW817" s="263"/>
      <c r="MNX817" s="263"/>
      <c r="MNY817" s="263"/>
      <c r="MNZ817" s="263"/>
      <c r="MOA817" s="263"/>
      <c r="MOB817" s="269"/>
      <c r="MOC817" s="263"/>
      <c r="MOD817" s="263"/>
      <c r="MOE817" s="263"/>
      <c r="MOF817" s="263"/>
      <c r="MOG817" s="263"/>
      <c r="MOH817" s="263"/>
      <c r="MOI817" s="263"/>
      <c r="MOJ817" s="263"/>
      <c r="MOK817" s="263"/>
      <c r="MOL817" s="263"/>
      <c r="MOM817" s="274"/>
      <c r="MON817" s="275"/>
      <c r="MOO817" s="275"/>
      <c r="MOP817" s="263"/>
      <c r="MOQ817" s="263"/>
      <c r="MOR817" s="263"/>
      <c r="MOS817" s="263"/>
      <c r="MOT817" s="263"/>
      <c r="MOU817" s="263"/>
      <c r="MOV817" s="263"/>
      <c r="MOW817" s="263"/>
      <c r="MOX817" s="263"/>
      <c r="MOY817" s="269"/>
      <c r="MOZ817" s="263"/>
      <c r="MPA817" s="263"/>
      <c r="MPB817" s="263"/>
      <c r="MPC817" s="263"/>
      <c r="MPD817" s="263"/>
      <c r="MPE817" s="263"/>
      <c r="MPF817" s="263"/>
      <c r="MPG817" s="263"/>
      <c r="MPH817" s="263"/>
      <c r="MPI817" s="263"/>
      <c r="MPJ817" s="274"/>
      <c r="MPK817" s="275"/>
      <c r="MPL817" s="275"/>
      <c r="MPM817" s="263"/>
      <c r="MPN817" s="263"/>
      <c r="MPO817" s="263"/>
      <c r="MPP817" s="263"/>
      <c r="MPQ817" s="263"/>
      <c r="MPR817" s="263"/>
      <c r="MPS817" s="263"/>
      <c r="MPT817" s="263"/>
      <c r="MPU817" s="263"/>
      <c r="MPV817" s="269"/>
      <c r="MPW817" s="263"/>
      <c r="MPX817" s="263"/>
      <c r="MPY817" s="263"/>
      <c r="MPZ817" s="263"/>
      <c r="MQA817" s="263"/>
      <c r="MQB817" s="263"/>
      <c r="MQC817" s="263"/>
      <c r="MQD817" s="263"/>
      <c r="MQE817" s="263"/>
      <c r="MQF817" s="263"/>
      <c r="MQG817" s="274"/>
      <c r="MQH817" s="275"/>
      <c r="MQI817" s="275"/>
      <c r="MQJ817" s="263"/>
      <c r="MQK817" s="263"/>
      <c r="MQL817" s="263"/>
      <c r="MQM817" s="263"/>
      <c r="MQN817" s="263"/>
      <c r="MQO817" s="263"/>
      <c r="MQP817" s="263"/>
      <c r="MQQ817" s="263"/>
      <c r="MQR817" s="263"/>
      <c r="MQS817" s="269"/>
      <c r="MQT817" s="263"/>
      <c r="MQU817" s="263"/>
      <c r="MQV817" s="263"/>
      <c r="MQW817" s="263"/>
      <c r="MQX817" s="263"/>
      <c r="MQY817" s="263"/>
      <c r="MQZ817" s="263"/>
      <c r="MRA817" s="263"/>
      <c r="MRB817" s="263"/>
      <c r="MRC817" s="263"/>
      <c r="MRD817" s="274"/>
      <c r="MRE817" s="275"/>
      <c r="MRF817" s="275"/>
      <c r="MRG817" s="263"/>
      <c r="MRH817" s="263"/>
      <c r="MRI817" s="263"/>
      <c r="MRJ817" s="263"/>
      <c r="MRK817" s="263"/>
      <c r="MRL817" s="263"/>
      <c r="MRM817" s="263"/>
      <c r="MRN817" s="263"/>
      <c r="MRO817" s="263"/>
      <c r="MRP817" s="269"/>
      <c r="MRQ817" s="263"/>
      <c r="MRR817" s="263"/>
      <c r="MRS817" s="263"/>
      <c r="MRT817" s="263"/>
      <c r="MRU817" s="263"/>
      <c r="MRV817" s="263"/>
      <c r="MRW817" s="263"/>
      <c r="MRX817" s="263"/>
      <c r="MRY817" s="263"/>
      <c r="MRZ817" s="263"/>
      <c r="MSA817" s="274"/>
      <c r="MSB817" s="275"/>
      <c r="MSC817" s="275"/>
      <c r="MSD817" s="263"/>
      <c r="MSE817" s="263"/>
      <c r="MSF817" s="263"/>
      <c r="MSG817" s="263"/>
      <c r="MSH817" s="263"/>
      <c r="MSI817" s="263"/>
      <c r="MSJ817" s="263"/>
      <c r="MSK817" s="263"/>
      <c r="MSL817" s="263"/>
      <c r="MSM817" s="269"/>
      <c r="MSN817" s="263"/>
      <c r="MSO817" s="263"/>
      <c r="MSP817" s="263"/>
      <c r="MSQ817" s="263"/>
      <c r="MSR817" s="263"/>
      <c r="MSS817" s="263"/>
      <c r="MST817" s="263"/>
      <c r="MSU817" s="263"/>
      <c r="MSV817" s="263"/>
      <c r="MSW817" s="263"/>
      <c r="MSX817" s="274"/>
      <c r="MSY817" s="275"/>
      <c r="MSZ817" s="275"/>
      <c r="MTA817" s="263"/>
      <c r="MTB817" s="263"/>
      <c r="MTC817" s="263"/>
      <c r="MTD817" s="263"/>
      <c r="MTE817" s="263"/>
      <c r="MTF817" s="263"/>
      <c r="MTG817" s="263"/>
      <c r="MTH817" s="263"/>
      <c r="MTI817" s="263"/>
      <c r="MTJ817" s="269"/>
      <c r="MTK817" s="263"/>
      <c r="MTL817" s="263"/>
      <c r="MTM817" s="263"/>
      <c r="MTN817" s="263"/>
      <c r="MTO817" s="263"/>
      <c r="MTP817" s="263"/>
      <c r="MTQ817" s="263"/>
      <c r="MTR817" s="263"/>
      <c r="MTS817" s="263"/>
      <c r="MTT817" s="263"/>
      <c r="MTU817" s="274"/>
      <c r="MTV817" s="275"/>
      <c r="MTW817" s="275"/>
      <c r="MTX817" s="263"/>
      <c r="MTY817" s="263"/>
      <c r="MTZ817" s="263"/>
      <c r="MUA817" s="263"/>
      <c r="MUB817" s="263"/>
      <c r="MUC817" s="263"/>
      <c r="MUD817" s="263"/>
      <c r="MUE817" s="263"/>
      <c r="MUF817" s="263"/>
      <c r="MUG817" s="269"/>
      <c r="MUH817" s="263"/>
      <c r="MUI817" s="263"/>
      <c r="MUJ817" s="263"/>
      <c r="MUK817" s="263"/>
      <c r="MUL817" s="263"/>
      <c r="MUM817" s="263"/>
      <c r="MUN817" s="263"/>
      <c r="MUO817" s="263"/>
      <c r="MUP817" s="263"/>
      <c r="MUQ817" s="263"/>
      <c r="MUR817" s="274"/>
      <c r="MUS817" s="275"/>
      <c r="MUT817" s="275"/>
      <c r="MUU817" s="263"/>
      <c r="MUV817" s="263"/>
      <c r="MUW817" s="263"/>
      <c r="MUX817" s="263"/>
      <c r="MUY817" s="263"/>
      <c r="MUZ817" s="263"/>
      <c r="MVA817" s="263"/>
      <c r="MVB817" s="263"/>
      <c r="MVC817" s="263"/>
      <c r="MVD817" s="269"/>
      <c r="MVE817" s="263"/>
      <c r="MVF817" s="263"/>
      <c r="MVG817" s="263"/>
      <c r="MVH817" s="263"/>
      <c r="MVI817" s="263"/>
      <c r="MVJ817" s="263"/>
      <c r="MVK817" s="263"/>
      <c r="MVL817" s="263"/>
      <c r="MVM817" s="263"/>
      <c r="MVN817" s="263"/>
      <c r="MVO817" s="274"/>
      <c r="MVP817" s="275"/>
      <c r="MVQ817" s="275"/>
      <c r="MVR817" s="263"/>
      <c r="MVS817" s="263"/>
      <c r="MVT817" s="263"/>
      <c r="MVU817" s="263"/>
      <c r="MVV817" s="263"/>
      <c r="MVW817" s="263"/>
      <c r="MVX817" s="263"/>
      <c r="MVY817" s="263"/>
      <c r="MVZ817" s="263"/>
      <c r="MWA817" s="269"/>
      <c r="MWB817" s="263"/>
      <c r="MWC817" s="263"/>
      <c r="MWD817" s="263"/>
      <c r="MWE817" s="263"/>
      <c r="MWF817" s="263"/>
      <c r="MWG817" s="263"/>
      <c r="MWH817" s="263"/>
      <c r="MWI817" s="263"/>
      <c r="MWJ817" s="263"/>
      <c r="MWK817" s="263"/>
      <c r="MWL817" s="274"/>
      <c r="MWM817" s="275"/>
      <c r="MWN817" s="275"/>
      <c r="MWO817" s="263"/>
      <c r="MWP817" s="263"/>
      <c r="MWQ817" s="263"/>
      <c r="MWR817" s="263"/>
      <c r="MWS817" s="263"/>
      <c r="MWT817" s="263"/>
      <c r="MWU817" s="263"/>
      <c r="MWV817" s="263"/>
      <c r="MWW817" s="263"/>
      <c r="MWX817" s="269"/>
      <c r="MWY817" s="263"/>
      <c r="MWZ817" s="263"/>
      <c r="MXA817" s="263"/>
      <c r="MXB817" s="263"/>
      <c r="MXC817" s="263"/>
      <c r="MXD817" s="263"/>
      <c r="MXE817" s="263"/>
      <c r="MXF817" s="263"/>
      <c r="MXG817" s="263"/>
      <c r="MXH817" s="263"/>
      <c r="MXI817" s="274"/>
      <c r="MXJ817" s="275"/>
      <c r="MXK817" s="275"/>
      <c r="MXL817" s="263"/>
      <c r="MXM817" s="263"/>
      <c r="MXN817" s="263"/>
      <c r="MXO817" s="263"/>
      <c r="MXP817" s="263"/>
      <c r="MXQ817" s="263"/>
      <c r="MXR817" s="263"/>
      <c r="MXS817" s="263"/>
      <c r="MXT817" s="263"/>
      <c r="MXU817" s="269"/>
      <c r="MXV817" s="263"/>
      <c r="MXW817" s="263"/>
      <c r="MXX817" s="263"/>
      <c r="MXY817" s="263"/>
      <c r="MXZ817" s="263"/>
      <c r="MYA817" s="263"/>
      <c r="MYB817" s="263"/>
      <c r="MYC817" s="263"/>
      <c r="MYD817" s="263"/>
      <c r="MYE817" s="263"/>
      <c r="MYF817" s="274"/>
      <c r="MYG817" s="275"/>
      <c r="MYH817" s="275"/>
      <c r="MYI817" s="263"/>
      <c r="MYJ817" s="263"/>
      <c r="MYK817" s="263"/>
      <c r="MYL817" s="263"/>
      <c r="MYM817" s="263"/>
      <c r="MYN817" s="263"/>
      <c r="MYO817" s="263"/>
      <c r="MYP817" s="263"/>
      <c r="MYQ817" s="263"/>
      <c r="MYR817" s="269"/>
      <c r="MYS817" s="263"/>
      <c r="MYT817" s="263"/>
      <c r="MYU817" s="263"/>
      <c r="MYV817" s="263"/>
      <c r="MYW817" s="263"/>
      <c r="MYX817" s="263"/>
      <c r="MYY817" s="263"/>
      <c r="MYZ817" s="263"/>
      <c r="MZA817" s="263"/>
      <c r="MZB817" s="263"/>
      <c r="MZC817" s="274"/>
      <c r="MZD817" s="275"/>
      <c r="MZE817" s="275"/>
      <c r="MZF817" s="263"/>
      <c r="MZG817" s="263"/>
      <c r="MZH817" s="263"/>
      <c r="MZI817" s="263"/>
      <c r="MZJ817" s="263"/>
      <c r="MZK817" s="263"/>
      <c r="MZL817" s="263"/>
      <c r="MZM817" s="263"/>
      <c r="MZN817" s="263"/>
      <c r="MZO817" s="269"/>
      <c r="MZP817" s="263"/>
      <c r="MZQ817" s="263"/>
      <c r="MZR817" s="263"/>
      <c r="MZS817" s="263"/>
      <c r="MZT817" s="263"/>
      <c r="MZU817" s="263"/>
      <c r="MZV817" s="263"/>
      <c r="MZW817" s="263"/>
      <c r="MZX817" s="263"/>
      <c r="MZY817" s="263"/>
      <c r="MZZ817" s="274"/>
      <c r="NAA817" s="275"/>
      <c r="NAB817" s="275"/>
      <c r="NAC817" s="263"/>
      <c r="NAD817" s="263"/>
      <c r="NAE817" s="263"/>
      <c r="NAF817" s="263"/>
      <c r="NAG817" s="263"/>
      <c r="NAH817" s="263"/>
      <c r="NAI817" s="263"/>
      <c r="NAJ817" s="263"/>
      <c r="NAK817" s="263"/>
      <c r="NAL817" s="269"/>
      <c r="NAM817" s="263"/>
      <c r="NAN817" s="263"/>
      <c r="NAO817" s="263"/>
      <c r="NAP817" s="263"/>
      <c r="NAQ817" s="263"/>
      <c r="NAR817" s="263"/>
      <c r="NAS817" s="263"/>
      <c r="NAT817" s="263"/>
      <c r="NAU817" s="263"/>
      <c r="NAV817" s="263"/>
      <c r="NAW817" s="274"/>
      <c r="NAX817" s="275"/>
      <c r="NAY817" s="275"/>
      <c r="NAZ817" s="263"/>
      <c r="NBA817" s="263"/>
      <c r="NBB817" s="263"/>
      <c r="NBC817" s="263"/>
      <c r="NBD817" s="263"/>
      <c r="NBE817" s="263"/>
      <c r="NBF817" s="263"/>
      <c r="NBG817" s="263"/>
      <c r="NBH817" s="263"/>
      <c r="NBI817" s="269"/>
      <c r="NBJ817" s="263"/>
      <c r="NBK817" s="263"/>
      <c r="NBL817" s="263"/>
      <c r="NBM817" s="263"/>
      <c r="NBN817" s="263"/>
      <c r="NBO817" s="263"/>
      <c r="NBP817" s="263"/>
      <c r="NBQ817" s="263"/>
      <c r="NBR817" s="263"/>
      <c r="NBS817" s="263"/>
      <c r="NBT817" s="274"/>
      <c r="NBU817" s="275"/>
      <c r="NBV817" s="275"/>
      <c r="NBW817" s="263"/>
      <c r="NBX817" s="263"/>
      <c r="NBY817" s="263"/>
      <c r="NBZ817" s="263"/>
      <c r="NCA817" s="263"/>
      <c r="NCB817" s="263"/>
      <c r="NCC817" s="263"/>
      <c r="NCD817" s="263"/>
      <c r="NCE817" s="263"/>
      <c r="NCF817" s="269"/>
      <c r="NCG817" s="263"/>
      <c r="NCH817" s="263"/>
      <c r="NCI817" s="263"/>
      <c r="NCJ817" s="263"/>
      <c r="NCK817" s="263"/>
      <c r="NCL817" s="263"/>
      <c r="NCM817" s="263"/>
      <c r="NCN817" s="263"/>
      <c r="NCO817" s="263"/>
      <c r="NCP817" s="263"/>
      <c r="NCQ817" s="274"/>
      <c r="NCR817" s="275"/>
      <c r="NCS817" s="275"/>
      <c r="NCT817" s="263"/>
      <c r="NCU817" s="263"/>
      <c r="NCV817" s="263"/>
      <c r="NCW817" s="263"/>
      <c r="NCX817" s="263"/>
      <c r="NCY817" s="263"/>
      <c r="NCZ817" s="263"/>
      <c r="NDA817" s="263"/>
      <c r="NDB817" s="263"/>
      <c r="NDC817" s="269"/>
      <c r="NDD817" s="263"/>
      <c r="NDE817" s="263"/>
      <c r="NDF817" s="263"/>
      <c r="NDG817" s="263"/>
      <c r="NDH817" s="263"/>
      <c r="NDI817" s="263"/>
      <c r="NDJ817" s="263"/>
      <c r="NDK817" s="263"/>
      <c r="NDL817" s="263"/>
      <c r="NDM817" s="263"/>
      <c r="NDN817" s="274"/>
      <c r="NDO817" s="275"/>
      <c r="NDP817" s="275"/>
      <c r="NDQ817" s="263"/>
      <c r="NDR817" s="263"/>
      <c r="NDS817" s="263"/>
      <c r="NDT817" s="263"/>
      <c r="NDU817" s="263"/>
      <c r="NDV817" s="263"/>
      <c r="NDW817" s="263"/>
      <c r="NDX817" s="263"/>
      <c r="NDY817" s="263"/>
      <c r="NDZ817" s="269"/>
      <c r="NEA817" s="263"/>
      <c r="NEB817" s="263"/>
      <c r="NEC817" s="263"/>
      <c r="NED817" s="263"/>
      <c r="NEE817" s="263"/>
      <c r="NEF817" s="263"/>
      <c r="NEG817" s="263"/>
      <c r="NEH817" s="263"/>
      <c r="NEI817" s="263"/>
      <c r="NEJ817" s="263"/>
      <c r="NEK817" s="274"/>
      <c r="NEL817" s="275"/>
      <c r="NEM817" s="275"/>
      <c r="NEN817" s="263"/>
      <c r="NEO817" s="263"/>
      <c r="NEP817" s="263"/>
      <c r="NEQ817" s="263"/>
      <c r="NER817" s="263"/>
      <c r="NES817" s="263"/>
      <c r="NET817" s="263"/>
      <c r="NEU817" s="263"/>
      <c r="NEV817" s="263"/>
      <c r="NEW817" s="269"/>
      <c r="NEX817" s="263"/>
      <c r="NEY817" s="263"/>
      <c r="NEZ817" s="263"/>
      <c r="NFA817" s="263"/>
      <c r="NFB817" s="263"/>
      <c r="NFC817" s="263"/>
      <c r="NFD817" s="263"/>
      <c r="NFE817" s="263"/>
      <c r="NFF817" s="263"/>
      <c r="NFG817" s="263"/>
      <c r="NFH817" s="274"/>
      <c r="NFI817" s="275"/>
      <c r="NFJ817" s="275"/>
      <c r="NFK817" s="263"/>
      <c r="NFL817" s="263"/>
      <c r="NFM817" s="263"/>
      <c r="NFN817" s="263"/>
      <c r="NFO817" s="263"/>
      <c r="NFP817" s="263"/>
      <c r="NFQ817" s="263"/>
      <c r="NFR817" s="263"/>
      <c r="NFS817" s="263"/>
      <c r="NFT817" s="269"/>
      <c r="NFU817" s="263"/>
      <c r="NFV817" s="263"/>
      <c r="NFW817" s="263"/>
      <c r="NFX817" s="263"/>
      <c r="NFY817" s="263"/>
      <c r="NFZ817" s="263"/>
      <c r="NGA817" s="263"/>
      <c r="NGB817" s="263"/>
      <c r="NGC817" s="263"/>
      <c r="NGD817" s="263"/>
      <c r="NGE817" s="274"/>
      <c r="NGF817" s="275"/>
      <c r="NGG817" s="275"/>
      <c r="NGH817" s="263"/>
      <c r="NGI817" s="263"/>
      <c r="NGJ817" s="263"/>
      <c r="NGK817" s="263"/>
      <c r="NGL817" s="263"/>
      <c r="NGM817" s="263"/>
      <c r="NGN817" s="263"/>
      <c r="NGO817" s="263"/>
      <c r="NGP817" s="263"/>
      <c r="NGQ817" s="269"/>
      <c r="NGR817" s="263"/>
      <c r="NGS817" s="263"/>
      <c r="NGT817" s="263"/>
      <c r="NGU817" s="263"/>
      <c r="NGV817" s="263"/>
      <c r="NGW817" s="263"/>
      <c r="NGX817" s="263"/>
      <c r="NGY817" s="263"/>
      <c r="NGZ817" s="263"/>
      <c r="NHA817" s="263"/>
      <c r="NHB817" s="274"/>
      <c r="NHC817" s="275"/>
      <c r="NHD817" s="275"/>
      <c r="NHE817" s="263"/>
      <c r="NHF817" s="263"/>
      <c r="NHG817" s="263"/>
      <c r="NHH817" s="263"/>
      <c r="NHI817" s="263"/>
      <c r="NHJ817" s="263"/>
      <c r="NHK817" s="263"/>
      <c r="NHL817" s="263"/>
      <c r="NHM817" s="263"/>
      <c r="NHN817" s="269"/>
      <c r="NHO817" s="263"/>
      <c r="NHP817" s="263"/>
      <c r="NHQ817" s="263"/>
      <c r="NHR817" s="263"/>
      <c r="NHS817" s="263"/>
      <c r="NHT817" s="263"/>
      <c r="NHU817" s="263"/>
      <c r="NHV817" s="263"/>
      <c r="NHW817" s="263"/>
      <c r="NHX817" s="263"/>
      <c r="NHY817" s="274"/>
      <c r="NHZ817" s="275"/>
      <c r="NIA817" s="275"/>
      <c r="NIB817" s="263"/>
      <c r="NIC817" s="263"/>
      <c r="NID817" s="263"/>
      <c r="NIE817" s="263"/>
      <c r="NIF817" s="263"/>
      <c r="NIG817" s="263"/>
      <c r="NIH817" s="263"/>
      <c r="NII817" s="263"/>
      <c r="NIJ817" s="263"/>
      <c r="NIK817" s="269"/>
      <c r="NIL817" s="263"/>
      <c r="NIM817" s="263"/>
      <c r="NIN817" s="263"/>
      <c r="NIO817" s="263"/>
      <c r="NIP817" s="263"/>
      <c r="NIQ817" s="263"/>
      <c r="NIR817" s="263"/>
      <c r="NIS817" s="263"/>
      <c r="NIT817" s="263"/>
      <c r="NIU817" s="263"/>
      <c r="NIV817" s="274"/>
      <c r="NIW817" s="275"/>
      <c r="NIX817" s="275"/>
      <c r="NIY817" s="263"/>
      <c r="NIZ817" s="263"/>
      <c r="NJA817" s="263"/>
      <c r="NJB817" s="263"/>
      <c r="NJC817" s="263"/>
      <c r="NJD817" s="263"/>
      <c r="NJE817" s="263"/>
      <c r="NJF817" s="263"/>
      <c r="NJG817" s="263"/>
      <c r="NJH817" s="269"/>
      <c r="NJI817" s="263"/>
      <c r="NJJ817" s="263"/>
      <c r="NJK817" s="263"/>
      <c r="NJL817" s="263"/>
      <c r="NJM817" s="263"/>
      <c r="NJN817" s="263"/>
      <c r="NJO817" s="263"/>
      <c r="NJP817" s="263"/>
      <c r="NJQ817" s="263"/>
      <c r="NJR817" s="263"/>
      <c r="NJS817" s="274"/>
      <c r="NJT817" s="275"/>
      <c r="NJU817" s="275"/>
      <c r="NJV817" s="263"/>
      <c r="NJW817" s="263"/>
      <c r="NJX817" s="263"/>
      <c r="NJY817" s="263"/>
      <c r="NJZ817" s="263"/>
      <c r="NKA817" s="263"/>
      <c r="NKB817" s="263"/>
      <c r="NKC817" s="263"/>
      <c r="NKD817" s="263"/>
      <c r="NKE817" s="269"/>
      <c r="NKF817" s="263"/>
      <c r="NKG817" s="263"/>
      <c r="NKH817" s="263"/>
      <c r="NKI817" s="263"/>
      <c r="NKJ817" s="263"/>
      <c r="NKK817" s="263"/>
      <c r="NKL817" s="263"/>
      <c r="NKM817" s="263"/>
      <c r="NKN817" s="263"/>
      <c r="NKO817" s="263"/>
      <c r="NKP817" s="274"/>
      <c r="NKQ817" s="275"/>
      <c r="NKR817" s="275"/>
      <c r="NKS817" s="263"/>
      <c r="NKT817" s="263"/>
      <c r="NKU817" s="263"/>
      <c r="NKV817" s="263"/>
      <c r="NKW817" s="263"/>
      <c r="NKX817" s="263"/>
      <c r="NKY817" s="263"/>
      <c r="NKZ817" s="263"/>
      <c r="NLA817" s="263"/>
      <c r="NLB817" s="269"/>
      <c r="NLC817" s="263"/>
      <c r="NLD817" s="263"/>
      <c r="NLE817" s="263"/>
      <c r="NLF817" s="263"/>
      <c r="NLG817" s="263"/>
      <c r="NLH817" s="263"/>
      <c r="NLI817" s="263"/>
      <c r="NLJ817" s="263"/>
      <c r="NLK817" s="263"/>
      <c r="NLL817" s="263"/>
      <c r="NLM817" s="274"/>
      <c r="NLN817" s="275"/>
      <c r="NLO817" s="275"/>
      <c r="NLP817" s="263"/>
      <c r="NLQ817" s="263"/>
      <c r="NLR817" s="263"/>
      <c r="NLS817" s="263"/>
      <c r="NLT817" s="263"/>
      <c r="NLU817" s="263"/>
      <c r="NLV817" s="263"/>
      <c r="NLW817" s="263"/>
      <c r="NLX817" s="263"/>
      <c r="NLY817" s="269"/>
      <c r="NLZ817" s="263"/>
      <c r="NMA817" s="263"/>
      <c r="NMB817" s="263"/>
      <c r="NMC817" s="263"/>
      <c r="NMD817" s="263"/>
      <c r="NME817" s="263"/>
      <c r="NMF817" s="263"/>
      <c r="NMG817" s="263"/>
      <c r="NMH817" s="263"/>
      <c r="NMI817" s="263"/>
      <c r="NMJ817" s="274"/>
      <c r="NMK817" s="275"/>
      <c r="NML817" s="275"/>
      <c r="NMM817" s="263"/>
      <c r="NMN817" s="263"/>
      <c r="NMO817" s="263"/>
      <c r="NMP817" s="263"/>
      <c r="NMQ817" s="263"/>
      <c r="NMR817" s="263"/>
      <c r="NMS817" s="263"/>
      <c r="NMT817" s="263"/>
      <c r="NMU817" s="263"/>
      <c r="NMV817" s="269"/>
      <c r="NMW817" s="263"/>
      <c r="NMX817" s="263"/>
      <c r="NMY817" s="263"/>
      <c r="NMZ817" s="263"/>
      <c r="NNA817" s="263"/>
      <c r="NNB817" s="263"/>
      <c r="NNC817" s="263"/>
      <c r="NND817" s="263"/>
      <c r="NNE817" s="263"/>
      <c r="NNF817" s="263"/>
      <c r="NNG817" s="274"/>
      <c r="NNH817" s="275"/>
      <c r="NNI817" s="275"/>
      <c r="NNJ817" s="263"/>
      <c r="NNK817" s="263"/>
      <c r="NNL817" s="263"/>
      <c r="NNM817" s="263"/>
      <c r="NNN817" s="263"/>
      <c r="NNO817" s="263"/>
      <c r="NNP817" s="263"/>
      <c r="NNQ817" s="263"/>
      <c r="NNR817" s="263"/>
      <c r="NNS817" s="269"/>
      <c r="NNT817" s="263"/>
      <c r="NNU817" s="263"/>
      <c r="NNV817" s="263"/>
      <c r="NNW817" s="263"/>
      <c r="NNX817" s="263"/>
      <c r="NNY817" s="263"/>
      <c r="NNZ817" s="263"/>
      <c r="NOA817" s="263"/>
      <c r="NOB817" s="263"/>
      <c r="NOC817" s="263"/>
      <c r="NOD817" s="274"/>
      <c r="NOE817" s="275"/>
      <c r="NOF817" s="275"/>
      <c r="NOG817" s="263"/>
      <c r="NOH817" s="263"/>
      <c r="NOI817" s="263"/>
      <c r="NOJ817" s="263"/>
      <c r="NOK817" s="263"/>
      <c r="NOL817" s="263"/>
      <c r="NOM817" s="263"/>
      <c r="NON817" s="263"/>
      <c r="NOO817" s="263"/>
      <c r="NOP817" s="269"/>
      <c r="NOQ817" s="263"/>
      <c r="NOR817" s="263"/>
      <c r="NOS817" s="263"/>
      <c r="NOT817" s="263"/>
      <c r="NOU817" s="263"/>
      <c r="NOV817" s="263"/>
      <c r="NOW817" s="263"/>
      <c r="NOX817" s="263"/>
      <c r="NOY817" s="263"/>
      <c r="NOZ817" s="263"/>
      <c r="NPA817" s="274"/>
      <c r="NPB817" s="275"/>
      <c r="NPC817" s="275"/>
      <c r="NPD817" s="263"/>
      <c r="NPE817" s="263"/>
      <c r="NPF817" s="263"/>
      <c r="NPG817" s="263"/>
      <c r="NPH817" s="263"/>
      <c r="NPI817" s="263"/>
      <c r="NPJ817" s="263"/>
      <c r="NPK817" s="263"/>
      <c r="NPL817" s="263"/>
      <c r="NPM817" s="269"/>
      <c r="NPN817" s="263"/>
      <c r="NPO817" s="263"/>
      <c r="NPP817" s="263"/>
      <c r="NPQ817" s="263"/>
      <c r="NPR817" s="263"/>
      <c r="NPS817" s="263"/>
      <c r="NPT817" s="263"/>
      <c r="NPU817" s="263"/>
      <c r="NPV817" s="263"/>
      <c r="NPW817" s="263"/>
      <c r="NPX817" s="274"/>
      <c r="NPY817" s="275"/>
      <c r="NPZ817" s="275"/>
      <c r="NQA817" s="263"/>
      <c r="NQB817" s="263"/>
      <c r="NQC817" s="263"/>
      <c r="NQD817" s="263"/>
      <c r="NQE817" s="263"/>
      <c r="NQF817" s="263"/>
      <c r="NQG817" s="263"/>
      <c r="NQH817" s="263"/>
      <c r="NQI817" s="263"/>
      <c r="NQJ817" s="269"/>
      <c r="NQK817" s="263"/>
      <c r="NQL817" s="263"/>
      <c r="NQM817" s="263"/>
      <c r="NQN817" s="263"/>
      <c r="NQO817" s="263"/>
      <c r="NQP817" s="263"/>
      <c r="NQQ817" s="263"/>
      <c r="NQR817" s="263"/>
      <c r="NQS817" s="263"/>
      <c r="NQT817" s="263"/>
      <c r="NQU817" s="274"/>
      <c r="NQV817" s="275"/>
      <c r="NQW817" s="275"/>
      <c r="NQX817" s="263"/>
      <c r="NQY817" s="263"/>
      <c r="NQZ817" s="263"/>
      <c r="NRA817" s="263"/>
      <c r="NRB817" s="263"/>
      <c r="NRC817" s="263"/>
      <c r="NRD817" s="263"/>
      <c r="NRE817" s="263"/>
      <c r="NRF817" s="263"/>
      <c r="NRG817" s="269"/>
      <c r="NRH817" s="263"/>
      <c r="NRI817" s="263"/>
      <c r="NRJ817" s="263"/>
      <c r="NRK817" s="263"/>
      <c r="NRL817" s="263"/>
      <c r="NRM817" s="263"/>
      <c r="NRN817" s="263"/>
      <c r="NRO817" s="263"/>
      <c r="NRP817" s="263"/>
      <c r="NRQ817" s="263"/>
      <c r="NRR817" s="274"/>
      <c r="NRS817" s="275"/>
      <c r="NRT817" s="275"/>
      <c r="NRU817" s="263"/>
      <c r="NRV817" s="263"/>
      <c r="NRW817" s="263"/>
      <c r="NRX817" s="263"/>
      <c r="NRY817" s="263"/>
      <c r="NRZ817" s="263"/>
      <c r="NSA817" s="263"/>
      <c r="NSB817" s="263"/>
      <c r="NSC817" s="263"/>
      <c r="NSD817" s="269"/>
      <c r="NSE817" s="263"/>
      <c r="NSF817" s="263"/>
      <c r="NSG817" s="263"/>
      <c r="NSH817" s="263"/>
      <c r="NSI817" s="263"/>
      <c r="NSJ817" s="263"/>
      <c r="NSK817" s="263"/>
      <c r="NSL817" s="263"/>
      <c r="NSM817" s="263"/>
      <c r="NSN817" s="263"/>
      <c r="NSO817" s="274"/>
      <c r="NSP817" s="275"/>
      <c r="NSQ817" s="275"/>
      <c r="NSR817" s="263"/>
      <c r="NSS817" s="263"/>
      <c r="NST817" s="263"/>
      <c r="NSU817" s="263"/>
      <c r="NSV817" s="263"/>
      <c r="NSW817" s="263"/>
      <c r="NSX817" s="263"/>
      <c r="NSY817" s="263"/>
      <c r="NSZ817" s="263"/>
      <c r="NTA817" s="269"/>
      <c r="NTB817" s="263"/>
      <c r="NTC817" s="263"/>
      <c r="NTD817" s="263"/>
      <c r="NTE817" s="263"/>
      <c r="NTF817" s="263"/>
      <c r="NTG817" s="263"/>
      <c r="NTH817" s="263"/>
      <c r="NTI817" s="263"/>
      <c r="NTJ817" s="263"/>
      <c r="NTK817" s="263"/>
      <c r="NTL817" s="274"/>
      <c r="NTM817" s="275"/>
      <c r="NTN817" s="275"/>
      <c r="NTO817" s="263"/>
      <c r="NTP817" s="263"/>
      <c r="NTQ817" s="263"/>
      <c r="NTR817" s="263"/>
      <c r="NTS817" s="263"/>
      <c r="NTT817" s="263"/>
      <c r="NTU817" s="263"/>
      <c r="NTV817" s="263"/>
      <c r="NTW817" s="263"/>
      <c r="NTX817" s="269"/>
      <c r="NTY817" s="263"/>
      <c r="NTZ817" s="263"/>
      <c r="NUA817" s="263"/>
      <c r="NUB817" s="263"/>
      <c r="NUC817" s="263"/>
      <c r="NUD817" s="263"/>
      <c r="NUE817" s="263"/>
      <c r="NUF817" s="263"/>
      <c r="NUG817" s="263"/>
      <c r="NUH817" s="263"/>
      <c r="NUI817" s="274"/>
      <c r="NUJ817" s="275"/>
      <c r="NUK817" s="275"/>
      <c r="NUL817" s="263"/>
      <c r="NUM817" s="263"/>
      <c r="NUN817" s="263"/>
      <c r="NUO817" s="263"/>
      <c r="NUP817" s="263"/>
      <c r="NUQ817" s="263"/>
      <c r="NUR817" s="263"/>
      <c r="NUS817" s="263"/>
      <c r="NUT817" s="263"/>
      <c r="NUU817" s="269"/>
      <c r="NUV817" s="263"/>
      <c r="NUW817" s="263"/>
      <c r="NUX817" s="263"/>
      <c r="NUY817" s="263"/>
      <c r="NUZ817" s="263"/>
      <c r="NVA817" s="263"/>
      <c r="NVB817" s="263"/>
      <c r="NVC817" s="263"/>
      <c r="NVD817" s="263"/>
      <c r="NVE817" s="263"/>
      <c r="NVF817" s="274"/>
      <c r="NVG817" s="275"/>
      <c r="NVH817" s="275"/>
      <c r="NVI817" s="263"/>
      <c r="NVJ817" s="263"/>
      <c r="NVK817" s="263"/>
      <c r="NVL817" s="263"/>
      <c r="NVM817" s="263"/>
      <c r="NVN817" s="263"/>
      <c r="NVO817" s="263"/>
      <c r="NVP817" s="263"/>
      <c r="NVQ817" s="263"/>
      <c r="NVR817" s="269"/>
      <c r="NVS817" s="263"/>
      <c r="NVT817" s="263"/>
      <c r="NVU817" s="263"/>
      <c r="NVV817" s="263"/>
      <c r="NVW817" s="263"/>
      <c r="NVX817" s="263"/>
      <c r="NVY817" s="263"/>
      <c r="NVZ817" s="263"/>
      <c r="NWA817" s="263"/>
      <c r="NWB817" s="263"/>
      <c r="NWC817" s="274"/>
      <c r="NWD817" s="275"/>
      <c r="NWE817" s="275"/>
      <c r="NWF817" s="263"/>
      <c r="NWG817" s="263"/>
      <c r="NWH817" s="263"/>
      <c r="NWI817" s="263"/>
      <c r="NWJ817" s="263"/>
      <c r="NWK817" s="263"/>
      <c r="NWL817" s="263"/>
      <c r="NWM817" s="263"/>
      <c r="NWN817" s="263"/>
      <c r="NWO817" s="269"/>
      <c r="NWP817" s="263"/>
      <c r="NWQ817" s="263"/>
      <c r="NWR817" s="263"/>
      <c r="NWS817" s="263"/>
      <c r="NWT817" s="263"/>
      <c r="NWU817" s="263"/>
      <c r="NWV817" s="263"/>
      <c r="NWW817" s="263"/>
      <c r="NWX817" s="263"/>
      <c r="NWY817" s="263"/>
      <c r="NWZ817" s="274"/>
      <c r="NXA817" s="275"/>
      <c r="NXB817" s="275"/>
      <c r="NXC817" s="263"/>
      <c r="NXD817" s="263"/>
      <c r="NXE817" s="263"/>
      <c r="NXF817" s="263"/>
      <c r="NXG817" s="263"/>
      <c r="NXH817" s="263"/>
      <c r="NXI817" s="263"/>
      <c r="NXJ817" s="263"/>
      <c r="NXK817" s="263"/>
      <c r="NXL817" s="269"/>
      <c r="NXM817" s="263"/>
      <c r="NXN817" s="263"/>
      <c r="NXO817" s="263"/>
      <c r="NXP817" s="263"/>
      <c r="NXQ817" s="263"/>
      <c r="NXR817" s="263"/>
      <c r="NXS817" s="263"/>
      <c r="NXT817" s="263"/>
      <c r="NXU817" s="263"/>
      <c r="NXV817" s="263"/>
      <c r="NXW817" s="274"/>
      <c r="NXX817" s="275"/>
      <c r="NXY817" s="275"/>
      <c r="NXZ817" s="263"/>
      <c r="NYA817" s="263"/>
      <c r="NYB817" s="263"/>
      <c r="NYC817" s="263"/>
      <c r="NYD817" s="263"/>
      <c r="NYE817" s="263"/>
      <c r="NYF817" s="263"/>
      <c r="NYG817" s="263"/>
      <c r="NYH817" s="263"/>
      <c r="NYI817" s="269"/>
      <c r="NYJ817" s="263"/>
      <c r="NYK817" s="263"/>
      <c r="NYL817" s="263"/>
      <c r="NYM817" s="263"/>
      <c r="NYN817" s="263"/>
      <c r="NYO817" s="263"/>
      <c r="NYP817" s="263"/>
      <c r="NYQ817" s="263"/>
      <c r="NYR817" s="263"/>
      <c r="NYS817" s="263"/>
      <c r="NYT817" s="274"/>
      <c r="NYU817" s="275"/>
      <c r="NYV817" s="275"/>
      <c r="NYW817" s="263"/>
      <c r="NYX817" s="263"/>
      <c r="NYY817" s="263"/>
      <c r="NYZ817" s="263"/>
      <c r="NZA817" s="263"/>
      <c r="NZB817" s="263"/>
      <c r="NZC817" s="263"/>
      <c r="NZD817" s="263"/>
      <c r="NZE817" s="263"/>
      <c r="NZF817" s="269"/>
      <c r="NZG817" s="263"/>
      <c r="NZH817" s="263"/>
      <c r="NZI817" s="263"/>
      <c r="NZJ817" s="263"/>
      <c r="NZK817" s="263"/>
      <c r="NZL817" s="263"/>
      <c r="NZM817" s="263"/>
      <c r="NZN817" s="263"/>
      <c r="NZO817" s="263"/>
      <c r="NZP817" s="263"/>
      <c r="NZQ817" s="274"/>
      <c r="NZR817" s="275"/>
      <c r="NZS817" s="275"/>
      <c r="NZT817" s="263"/>
      <c r="NZU817" s="263"/>
      <c r="NZV817" s="263"/>
      <c r="NZW817" s="263"/>
      <c r="NZX817" s="263"/>
      <c r="NZY817" s="263"/>
      <c r="NZZ817" s="263"/>
      <c r="OAA817" s="263"/>
      <c r="OAB817" s="263"/>
      <c r="OAC817" s="269"/>
      <c r="OAD817" s="263"/>
      <c r="OAE817" s="263"/>
      <c r="OAF817" s="263"/>
      <c r="OAG817" s="263"/>
      <c r="OAH817" s="263"/>
      <c r="OAI817" s="263"/>
      <c r="OAJ817" s="263"/>
      <c r="OAK817" s="263"/>
      <c r="OAL817" s="263"/>
      <c r="OAM817" s="263"/>
      <c r="OAN817" s="274"/>
      <c r="OAO817" s="275"/>
      <c r="OAP817" s="275"/>
      <c r="OAQ817" s="263"/>
      <c r="OAR817" s="263"/>
      <c r="OAS817" s="263"/>
      <c r="OAT817" s="263"/>
      <c r="OAU817" s="263"/>
      <c r="OAV817" s="263"/>
      <c r="OAW817" s="263"/>
      <c r="OAX817" s="263"/>
      <c r="OAY817" s="263"/>
      <c r="OAZ817" s="269"/>
      <c r="OBA817" s="263"/>
      <c r="OBB817" s="263"/>
      <c r="OBC817" s="263"/>
      <c r="OBD817" s="263"/>
      <c r="OBE817" s="263"/>
      <c r="OBF817" s="263"/>
      <c r="OBG817" s="263"/>
      <c r="OBH817" s="263"/>
      <c r="OBI817" s="263"/>
      <c r="OBJ817" s="263"/>
      <c r="OBK817" s="274"/>
      <c r="OBL817" s="275"/>
      <c r="OBM817" s="275"/>
      <c r="OBN817" s="263"/>
      <c r="OBO817" s="263"/>
      <c r="OBP817" s="263"/>
      <c r="OBQ817" s="263"/>
      <c r="OBR817" s="263"/>
      <c r="OBS817" s="263"/>
      <c r="OBT817" s="263"/>
      <c r="OBU817" s="263"/>
      <c r="OBV817" s="263"/>
      <c r="OBW817" s="269"/>
      <c r="OBX817" s="263"/>
      <c r="OBY817" s="263"/>
      <c r="OBZ817" s="263"/>
      <c r="OCA817" s="263"/>
      <c r="OCB817" s="263"/>
      <c r="OCC817" s="263"/>
      <c r="OCD817" s="263"/>
      <c r="OCE817" s="263"/>
      <c r="OCF817" s="263"/>
      <c r="OCG817" s="263"/>
      <c r="OCH817" s="274"/>
      <c r="OCI817" s="275"/>
      <c r="OCJ817" s="275"/>
      <c r="OCK817" s="263"/>
      <c r="OCL817" s="263"/>
      <c r="OCM817" s="263"/>
      <c r="OCN817" s="263"/>
      <c r="OCO817" s="263"/>
      <c r="OCP817" s="263"/>
      <c r="OCQ817" s="263"/>
      <c r="OCR817" s="263"/>
      <c r="OCS817" s="263"/>
      <c r="OCT817" s="269"/>
      <c r="OCU817" s="263"/>
      <c r="OCV817" s="263"/>
      <c r="OCW817" s="263"/>
      <c r="OCX817" s="263"/>
      <c r="OCY817" s="263"/>
      <c r="OCZ817" s="263"/>
      <c r="ODA817" s="263"/>
      <c r="ODB817" s="263"/>
      <c r="ODC817" s="263"/>
      <c r="ODD817" s="263"/>
      <c r="ODE817" s="274"/>
      <c r="ODF817" s="275"/>
      <c r="ODG817" s="275"/>
      <c r="ODH817" s="263"/>
      <c r="ODI817" s="263"/>
      <c r="ODJ817" s="263"/>
      <c r="ODK817" s="263"/>
      <c r="ODL817" s="263"/>
      <c r="ODM817" s="263"/>
      <c r="ODN817" s="263"/>
      <c r="ODO817" s="263"/>
      <c r="ODP817" s="263"/>
      <c r="ODQ817" s="269"/>
      <c r="ODR817" s="263"/>
      <c r="ODS817" s="263"/>
      <c r="ODT817" s="263"/>
      <c r="ODU817" s="263"/>
      <c r="ODV817" s="263"/>
      <c r="ODW817" s="263"/>
      <c r="ODX817" s="263"/>
      <c r="ODY817" s="263"/>
      <c r="ODZ817" s="263"/>
      <c r="OEA817" s="263"/>
      <c r="OEB817" s="274"/>
      <c r="OEC817" s="275"/>
      <c r="OED817" s="275"/>
      <c r="OEE817" s="263"/>
      <c r="OEF817" s="263"/>
      <c r="OEG817" s="263"/>
      <c r="OEH817" s="263"/>
      <c r="OEI817" s="263"/>
      <c r="OEJ817" s="263"/>
      <c r="OEK817" s="263"/>
      <c r="OEL817" s="263"/>
      <c r="OEM817" s="263"/>
      <c r="OEN817" s="269"/>
      <c r="OEO817" s="263"/>
      <c r="OEP817" s="263"/>
      <c r="OEQ817" s="263"/>
      <c r="OER817" s="263"/>
      <c r="OES817" s="263"/>
      <c r="OET817" s="263"/>
      <c r="OEU817" s="263"/>
      <c r="OEV817" s="263"/>
      <c r="OEW817" s="263"/>
      <c r="OEX817" s="263"/>
      <c r="OEY817" s="274"/>
      <c r="OEZ817" s="275"/>
      <c r="OFA817" s="275"/>
      <c r="OFB817" s="263"/>
      <c r="OFC817" s="263"/>
      <c r="OFD817" s="263"/>
      <c r="OFE817" s="263"/>
      <c r="OFF817" s="263"/>
      <c r="OFG817" s="263"/>
      <c r="OFH817" s="263"/>
      <c r="OFI817" s="263"/>
      <c r="OFJ817" s="263"/>
      <c r="OFK817" s="269"/>
      <c r="OFL817" s="263"/>
      <c r="OFM817" s="263"/>
      <c r="OFN817" s="263"/>
      <c r="OFO817" s="263"/>
      <c r="OFP817" s="263"/>
      <c r="OFQ817" s="263"/>
      <c r="OFR817" s="263"/>
      <c r="OFS817" s="263"/>
      <c r="OFT817" s="263"/>
      <c r="OFU817" s="263"/>
      <c r="OFV817" s="274"/>
      <c r="OFW817" s="275"/>
      <c r="OFX817" s="275"/>
      <c r="OFY817" s="263"/>
      <c r="OFZ817" s="263"/>
      <c r="OGA817" s="263"/>
      <c r="OGB817" s="263"/>
      <c r="OGC817" s="263"/>
      <c r="OGD817" s="263"/>
      <c r="OGE817" s="263"/>
      <c r="OGF817" s="263"/>
      <c r="OGG817" s="263"/>
      <c r="OGH817" s="269"/>
      <c r="OGI817" s="263"/>
      <c r="OGJ817" s="263"/>
      <c r="OGK817" s="263"/>
      <c r="OGL817" s="263"/>
      <c r="OGM817" s="263"/>
      <c r="OGN817" s="263"/>
      <c r="OGO817" s="263"/>
      <c r="OGP817" s="263"/>
      <c r="OGQ817" s="263"/>
      <c r="OGR817" s="263"/>
      <c r="OGS817" s="274"/>
      <c r="OGT817" s="275"/>
      <c r="OGU817" s="275"/>
      <c r="OGV817" s="263"/>
      <c r="OGW817" s="263"/>
      <c r="OGX817" s="263"/>
      <c r="OGY817" s="263"/>
      <c r="OGZ817" s="263"/>
      <c r="OHA817" s="263"/>
      <c r="OHB817" s="263"/>
      <c r="OHC817" s="263"/>
      <c r="OHD817" s="263"/>
      <c r="OHE817" s="269"/>
      <c r="OHF817" s="263"/>
      <c r="OHG817" s="263"/>
      <c r="OHH817" s="263"/>
      <c r="OHI817" s="263"/>
      <c r="OHJ817" s="263"/>
      <c r="OHK817" s="263"/>
      <c r="OHL817" s="263"/>
      <c r="OHM817" s="263"/>
      <c r="OHN817" s="263"/>
      <c r="OHO817" s="263"/>
      <c r="OHP817" s="274"/>
      <c r="OHQ817" s="275"/>
      <c r="OHR817" s="275"/>
      <c r="OHS817" s="263"/>
      <c r="OHT817" s="263"/>
      <c r="OHU817" s="263"/>
      <c r="OHV817" s="263"/>
      <c r="OHW817" s="263"/>
      <c r="OHX817" s="263"/>
      <c r="OHY817" s="263"/>
      <c r="OHZ817" s="263"/>
      <c r="OIA817" s="263"/>
      <c r="OIB817" s="269"/>
      <c r="OIC817" s="263"/>
      <c r="OID817" s="263"/>
      <c r="OIE817" s="263"/>
      <c r="OIF817" s="263"/>
      <c r="OIG817" s="263"/>
      <c r="OIH817" s="263"/>
      <c r="OII817" s="263"/>
      <c r="OIJ817" s="263"/>
      <c r="OIK817" s="263"/>
      <c r="OIL817" s="263"/>
      <c r="OIM817" s="274"/>
      <c r="OIN817" s="275"/>
      <c r="OIO817" s="275"/>
      <c r="OIP817" s="263"/>
      <c r="OIQ817" s="263"/>
      <c r="OIR817" s="263"/>
      <c r="OIS817" s="263"/>
      <c r="OIT817" s="263"/>
      <c r="OIU817" s="263"/>
      <c r="OIV817" s="263"/>
      <c r="OIW817" s="263"/>
      <c r="OIX817" s="263"/>
      <c r="OIY817" s="269"/>
      <c r="OIZ817" s="263"/>
      <c r="OJA817" s="263"/>
      <c r="OJB817" s="263"/>
      <c r="OJC817" s="263"/>
      <c r="OJD817" s="263"/>
      <c r="OJE817" s="263"/>
      <c r="OJF817" s="263"/>
      <c r="OJG817" s="263"/>
      <c r="OJH817" s="263"/>
      <c r="OJI817" s="263"/>
      <c r="OJJ817" s="274"/>
      <c r="OJK817" s="275"/>
      <c r="OJL817" s="275"/>
      <c r="OJM817" s="263"/>
      <c r="OJN817" s="263"/>
      <c r="OJO817" s="263"/>
      <c r="OJP817" s="263"/>
      <c r="OJQ817" s="263"/>
      <c r="OJR817" s="263"/>
      <c r="OJS817" s="263"/>
      <c r="OJT817" s="263"/>
      <c r="OJU817" s="263"/>
      <c r="OJV817" s="269"/>
      <c r="OJW817" s="263"/>
      <c r="OJX817" s="263"/>
      <c r="OJY817" s="263"/>
      <c r="OJZ817" s="263"/>
      <c r="OKA817" s="263"/>
      <c r="OKB817" s="263"/>
      <c r="OKC817" s="263"/>
      <c r="OKD817" s="263"/>
      <c r="OKE817" s="263"/>
      <c r="OKF817" s="263"/>
      <c r="OKG817" s="274"/>
      <c r="OKH817" s="275"/>
      <c r="OKI817" s="275"/>
      <c r="OKJ817" s="263"/>
      <c r="OKK817" s="263"/>
      <c r="OKL817" s="263"/>
      <c r="OKM817" s="263"/>
      <c r="OKN817" s="263"/>
      <c r="OKO817" s="263"/>
      <c r="OKP817" s="263"/>
      <c r="OKQ817" s="263"/>
      <c r="OKR817" s="263"/>
      <c r="OKS817" s="269"/>
      <c r="OKT817" s="263"/>
      <c r="OKU817" s="263"/>
      <c r="OKV817" s="263"/>
      <c r="OKW817" s="263"/>
      <c r="OKX817" s="263"/>
      <c r="OKY817" s="263"/>
      <c r="OKZ817" s="263"/>
      <c r="OLA817" s="263"/>
      <c r="OLB817" s="263"/>
      <c r="OLC817" s="263"/>
      <c r="OLD817" s="274"/>
      <c r="OLE817" s="275"/>
      <c r="OLF817" s="275"/>
      <c r="OLG817" s="263"/>
      <c r="OLH817" s="263"/>
      <c r="OLI817" s="263"/>
      <c r="OLJ817" s="263"/>
      <c r="OLK817" s="263"/>
      <c r="OLL817" s="263"/>
      <c r="OLM817" s="263"/>
      <c r="OLN817" s="263"/>
      <c r="OLO817" s="263"/>
      <c r="OLP817" s="269"/>
      <c r="OLQ817" s="263"/>
      <c r="OLR817" s="263"/>
      <c r="OLS817" s="263"/>
      <c r="OLT817" s="263"/>
      <c r="OLU817" s="263"/>
      <c r="OLV817" s="263"/>
      <c r="OLW817" s="263"/>
      <c r="OLX817" s="263"/>
      <c r="OLY817" s="263"/>
      <c r="OLZ817" s="263"/>
      <c r="OMA817" s="274"/>
      <c r="OMB817" s="275"/>
      <c r="OMC817" s="275"/>
      <c r="OMD817" s="263"/>
      <c r="OME817" s="263"/>
      <c r="OMF817" s="263"/>
      <c r="OMG817" s="263"/>
      <c r="OMH817" s="263"/>
      <c r="OMI817" s="263"/>
      <c r="OMJ817" s="263"/>
      <c r="OMK817" s="263"/>
      <c r="OML817" s="263"/>
      <c r="OMM817" s="269"/>
      <c r="OMN817" s="263"/>
      <c r="OMO817" s="263"/>
      <c r="OMP817" s="263"/>
      <c r="OMQ817" s="263"/>
      <c r="OMR817" s="263"/>
      <c r="OMS817" s="263"/>
      <c r="OMT817" s="263"/>
      <c r="OMU817" s="263"/>
      <c r="OMV817" s="263"/>
      <c r="OMW817" s="263"/>
      <c r="OMX817" s="274"/>
      <c r="OMY817" s="275"/>
      <c r="OMZ817" s="275"/>
      <c r="ONA817" s="263"/>
      <c r="ONB817" s="263"/>
      <c r="ONC817" s="263"/>
      <c r="OND817" s="263"/>
      <c r="ONE817" s="263"/>
      <c r="ONF817" s="263"/>
      <c r="ONG817" s="263"/>
      <c r="ONH817" s="263"/>
      <c r="ONI817" s="263"/>
      <c r="ONJ817" s="269"/>
      <c r="ONK817" s="263"/>
      <c r="ONL817" s="263"/>
      <c r="ONM817" s="263"/>
      <c r="ONN817" s="263"/>
      <c r="ONO817" s="263"/>
      <c r="ONP817" s="263"/>
      <c r="ONQ817" s="263"/>
      <c r="ONR817" s="263"/>
      <c r="ONS817" s="263"/>
      <c r="ONT817" s="263"/>
      <c r="ONU817" s="274"/>
      <c r="ONV817" s="275"/>
      <c r="ONW817" s="275"/>
      <c r="ONX817" s="263"/>
      <c r="ONY817" s="263"/>
      <c r="ONZ817" s="263"/>
      <c r="OOA817" s="263"/>
      <c r="OOB817" s="263"/>
      <c r="OOC817" s="263"/>
      <c r="OOD817" s="263"/>
      <c r="OOE817" s="263"/>
      <c r="OOF817" s="263"/>
      <c r="OOG817" s="269"/>
      <c r="OOH817" s="263"/>
      <c r="OOI817" s="263"/>
      <c r="OOJ817" s="263"/>
      <c r="OOK817" s="263"/>
      <c r="OOL817" s="263"/>
      <c r="OOM817" s="263"/>
      <c r="OON817" s="263"/>
      <c r="OOO817" s="263"/>
      <c r="OOP817" s="263"/>
      <c r="OOQ817" s="263"/>
      <c r="OOR817" s="274"/>
      <c r="OOS817" s="275"/>
      <c r="OOT817" s="275"/>
      <c r="OOU817" s="263"/>
      <c r="OOV817" s="263"/>
      <c r="OOW817" s="263"/>
      <c r="OOX817" s="263"/>
      <c r="OOY817" s="263"/>
      <c r="OOZ817" s="263"/>
      <c r="OPA817" s="263"/>
      <c r="OPB817" s="263"/>
      <c r="OPC817" s="263"/>
      <c r="OPD817" s="269"/>
      <c r="OPE817" s="263"/>
      <c r="OPF817" s="263"/>
      <c r="OPG817" s="263"/>
      <c r="OPH817" s="263"/>
      <c r="OPI817" s="263"/>
      <c r="OPJ817" s="263"/>
      <c r="OPK817" s="263"/>
      <c r="OPL817" s="263"/>
      <c r="OPM817" s="263"/>
      <c r="OPN817" s="263"/>
      <c r="OPO817" s="274"/>
      <c r="OPP817" s="275"/>
      <c r="OPQ817" s="275"/>
      <c r="OPR817" s="263"/>
      <c r="OPS817" s="263"/>
      <c r="OPT817" s="263"/>
      <c r="OPU817" s="263"/>
      <c r="OPV817" s="263"/>
      <c r="OPW817" s="263"/>
      <c r="OPX817" s="263"/>
      <c r="OPY817" s="263"/>
      <c r="OPZ817" s="263"/>
      <c r="OQA817" s="269"/>
      <c r="OQB817" s="263"/>
      <c r="OQC817" s="263"/>
      <c r="OQD817" s="263"/>
      <c r="OQE817" s="263"/>
      <c r="OQF817" s="263"/>
      <c r="OQG817" s="263"/>
      <c r="OQH817" s="263"/>
      <c r="OQI817" s="263"/>
      <c r="OQJ817" s="263"/>
      <c r="OQK817" s="263"/>
      <c r="OQL817" s="274"/>
      <c r="OQM817" s="275"/>
      <c r="OQN817" s="275"/>
      <c r="OQO817" s="263"/>
      <c r="OQP817" s="263"/>
      <c r="OQQ817" s="263"/>
      <c r="OQR817" s="263"/>
      <c r="OQS817" s="263"/>
      <c r="OQT817" s="263"/>
      <c r="OQU817" s="263"/>
      <c r="OQV817" s="263"/>
      <c r="OQW817" s="263"/>
      <c r="OQX817" s="269"/>
      <c r="OQY817" s="263"/>
      <c r="OQZ817" s="263"/>
      <c r="ORA817" s="263"/>
      <c r="ORB817" s="263"/>
      <c r="ORC817" s="263"/>
      <c r="ORD817" s="263"/>
      <c r="ORE817" s="263"/>
      <c r="ORF817" s="263"/>
      <c r="ORG817" s="263"/>
      <c r="ORH817" s="263"/>
      <c r="ORI817" s="274"/>
      <c r="ORJ817" s="275"/>
      <c r="ORK817" s="275"/>
      <c r="ORL817" s="263"/>
      <c r="ORM817" s="263"/>
      <c r="ORN817" s="263"/>
      <c r="ORO817" s="263"/>
      <c r="ORP817" s="263"/>
      <c r="ORQ817" s="263"/>
      <c r="ORR817" s="263"/>
      <c r="ORS817" s="263"/>
      <c r="ORT817" s="263"/>
      <c r="ORU817" s="269"/>
      <c r="ORV817" s="263"/>
      <c r="ORW817" s="263"/>
      <c r="ORX817" s="263"/>
      <c r="ORY817" s="263"/>
      <c r="ORZ817" s="263"/>
      <c r="OSA817" s="263"/>
      <c r="OSB817" s="263"/>
      <c r="OSC817" s="263"/>
      <c r="OSD817" s="263"/>
      <c r="OSE817" s="263"/>
      <c r="OSF817" s="274"/>
      <c r="OSG817" s="275"/>
      <c r="OSH817" s="275"/>
      <c r="OSI817" s="263"/>
      <c r="OSJ817" s="263"/>
      <c r="OSK817" s="263"/>
      <c r="OSL817" s="263"/>
      <c r="OSM817" s="263"/>
      <c r="OSN817" s="263"/>
      <c r="OSO817" s="263"/>
      <c r="OSP817" s="263"/>
      <c r="OSQ817" s="263"/>
      <c r="OSR817" s="269"/>
      <c r="OSS817" s="263"/>
      <c r="OST817" s="263"/>
      <c r="OSU817" s="263"/>
      <c r="OSV817" s="263"/>
      <c r="OSW817" s="263"/>
      <c r="OSX817" s="263"/>
      <c r="OSY817" s="263"/>
      <c r="OSZ817" s="263"/>
      <c r="OTA817" s="263"/>
      <c r="OTB817" s="263"/>
      <c r="OTC817" s="274"/>
      <c r="OTD817" s="275"/>
      <c r="OTE817" s="275"/>
      <c r="OTF817" s="263"/>
      <c r="OTG817" s="263"/>
      <c r="OTH817" s="263"/>
      <c r="OTI817" s="263"/>
      <c r="OTJ817" s="263"/>
      <c r="OTK817" s="263"/>
      <c r="OTL817" s="263"/>
      <c r="OTM817" s="263"/>
      <c r="OTN817" s="263"/>
      <c r="OTO817" s="269"/>
      <c r="OTP817" s="263"/>
      <c r="OTQ817" s="263"/>
      <c r="OTR817" s="263"/>
      <c r="OTS817" s="263"/>
      <c r="OTT817" s="263"/>
      <c r="OTU817" s="263"/>
      <c r="OTV817" s="263"/>
      <c r="OTW817" s="263"/>
      <c r="OTX817" s="263"/>
      <c r="OTY817" s="263"/>
      <c r="OTZ817" s="274"/>
      <c r="OUA817" s="275"/>
      <c r="OUB817" s="275"/>
      <c r="OUC817" s="263"/>
      <c r="OUD817" s="263"/>
      <c r="OUE817" s="263"/>
      <c r="OUF817" s="263"/>
      <c r="OUG817" s="263"/>
      <c r="OUH817" s="263"/>
      <c r="OUI817" s="263"/>
      <c r="OUJ817" s="263"/>
      <c r="OUK817" s="263"/>
      <c r="OUL817" s="269"/>
      <c r="OUM817" s="263"/>
      <c r="OUN817" s="263"/>
      <c r="OUO817" s="263"/>
      <c r="OUP817" s="263"/>
      <c r="OUQ817" s="263"/>
      <c r="OUR817" s="263"/>
      <c r="OUS817" s="263"/>
      <c r="OUT817" s="263"/>
      <c r="OUU817" s="263"/>
      <c r="OUV817" s="263"/>
      <c r="OUW817" s="274"/>
      <c r="OUX817" s="275"/>
      <c r="OUY817" s="275"/>
      <c r="OUZ817" s="263"/>
      <c r="OVA817" s="263"/>
      <c r="OVB817" s="263"/>
      <c r="OVC817" s="263"/>
      <c r="OVD817" s="263"/>
      <c r="OVE817" s="263"/>
      <c r="OVF817" s="263"/>
      <c r="OVG817" s="263"/>
      <c r="OVH817" s="263"/>
      <c r="OVI817" s="269"/>
      <c r="OVJ817" s="263"/>
      <c r="OVK817" s="263"/>
      <c r="OVL817" s="263"/>
      <c r="OVM817" s="263"/>
      <c r="OVN817" s="263"/>
      <c r="OVO817" s="263"/>
      <c r="OVP817" s="263"/>
      <c r="OVQ817" s="263"/>
      <c r="OVR817" s="263"/>
      <c r="OVS817" s="263"/>
      <c r="OVT817" s="274"/>
      <c r="OVU817" s="275"/>
      <c r="OVV817" s="275"/>
      <c r="OVW817" s="263"/>
      <c r="OVX817" s="263"/>
      <c r="OVY817" s="263"/>
      <c r="OVZ817" s="263"/>
      <c r="OWA817" s="263"/>
      <c r="OWB817" s="263"/>
      <c r="OWC817" s="263"/>
      <c r="OWD817" s="263"/>
      <c r="OWE817" s="263"/>
      <c r="OWF817" s="269"/>
      <c r="OWG817" s="263"/>
      <c r="OWH817" s="263"/>
      <c r="OWI817" s="263"/>
      <c r="OWJ817" s="263"/>
      <c r="OWK817" s="263"/>
      <c r="OWL817" s="263"/>
      <c r="OWM817" s="263"/>
      <c r="OWN817" s="263"/>
      <c r="OWO817" s="263"/>
      <c r="OWP817" s="263"/>
      <c r="OWQ817" s="274"/>
      <c r="OWR817" s="275"/>
      <c r="OWS817" s="275"/>
      <c r="OWT817" s="263"/>
      <c r="OWU817" s="263"/>
      <c r="OWV817" s="263"/>
      <c r="OWW817" s="263"/>
      <c r="OWX817" s="263"/>
      <c r="OWY817" s="263"/>
      <c r="OWZ817" s="263"/>
      <c r="OXA817" s="263"/>
      <c r="OXB817" s="263"/>
      <c r="OXC817" s="269"/>
      <c r="OXD817" s="263"/>
      <c r="OXE817" s="263"/>
      <c r="OXF817" s="263"/>
      <c r="OXG817" s="263"/>
      <c r="OXH817" s="263"/>
      <c r="OXI817" s="263"/>
      <c r="OXJ817" s="263"/>
      <c r="OXK817" s="263"/>
      <c r="OXL817" s="263"/>
      <c r="OXM817" s="263"/>
      <c r="OXN817" s="274"/>
      <c r="OXO817" s="275"/>
      <c r="OXP817" s="275"/>
      <c r="OXQ817" s="263"/>
      <c r="OXR817" s="263"/>
      <c r="OXS817" s="263"/>
      <c r="OXT817" s="263"/>
      <c r="OXU817" s="263"/>
      <c r="OXV817" s="263"/>
      <c r="OXW817" s="263"/>
      <c r="OXX817" s="263"/>
      <c r="OXY817" s="263"/>
      <c r="OXZ817" s="269"/>
      <c r="OYA817" s="263"/>
      <c r="OYB817" s="263"/>
      <c r="OYC817" s="263"/>
      <c r="OYD817" s="263"/>
      <c r="OYE817" s="263"/>
      <c r="OYF817" s="263"/>
      <c r="OYG817" s="263"/>
      <c r="OYH817" s="263"/>
      <c r="OYI817" s="263"/>
      <c r="OYJ817" s="263"/>
      <c r="OYK817" s="274"/>
      <c r="OYL817" s="275"/>
      <c r="OYM817" s="275"/>
      <c r="OYN817" s="263"/>
      <c r="OYO817" s="263"/>
      <c r="OYP817" s="263"/>
      <c r="OYQ817" s="263"/>
      <c r="OYR817" s="263"/>
      <c r="OYS817" s="263"/>
      <c r="OYT817" s="263"/>
      <c r="OYU817" s="263"/>
      <c r="OYV817" s="263"/>
      <c r="OYW817" s="269"/>
      <c r="OYX817" s="263"/>
      <c r="OYY817" s="263"/>
      <c r="OYZ817" s="263"/>
      <c r="OZA817" s="263"/>
      <c r="OZB817" s="263"/>
      <c r="OZC817" s="263"/>
      <c r="OZD817" s="263"/>
      <c r="OZE817" s="263"/>
      <c r="OZF817" s="263"/>
      <c r="OZG817" s="263"/>
      <c r="OZH817" s="274"/>
      <c r="OZI817" s="275"/>
      <c r="OZJ817" s="275"/>
      <c r="OZK817" s="263"/>
      <c r="OZL817" s="263"/>
      <c r="OZM817" s="263"/>
      <c r="OZN817" s="263"/>
      <c r="OZO817" s="263"/>
      <c r="OZP817" s="263"/>
      <c r="OZQ817" s="263"/>
      <c r="OZR817" s="263"/>
      <c r="OZS817" s="263"/>
      <c r="OZT817" s="269"/>
      <c r="OZU817" s="263"/>
      <c r="OZV817" s="263"/>
      <c r="OZW817" s="263"/>
      <c r="OZX817" s="263"/>
      <c r="OZY817" s="263"/>
      <c r="OZZ817" s="263"/>
      <c r="PAA817" s="263"/>
      <c r="PAB817" s="263"/>
      <c r="PAC817" s="263"/>
      <c r="PAD817" s="263"/>
      <c r="PAE817" s="274"/>
      <c r="PAF817" s="275"/>
      <c r="PAG817" s="275"/>
      <c r="PAH817" s="263"/>
      <c r="PAI817" s="263"/>
      <c r="PAJ817" s="263"/>
      <c r="PAK817" s="263"/>
      <c r="PAL817" s="263"/>
      <c r="PAM817" s="263"/>
      <c r="PAN817" s="263"/>
      <c r="PAO817" s="263"/>
      <c r="PAP817" s="263"/>
      <c r="PAQ817" s="269"/>
      <c r="PAR817" s="263"/>
      <c r="PAS817" s="263"/>
      <c r="PAT817" s="263"/>
      <c r="PAU817" s="263"/>
      <c r="PAV817" s="263"/>
      <c r="PAW817" s="263"/>
      <c r="PAX817" s="263"/>
      <c r="PAY817" s="263"/>
      <c r="PAZ817" s="263"/>
      <c r="PBA817" s="263"/>
      <c r="PBB817" s="274"/>
      <c r="PBC817" s="275"/>
      <c r="PBD817" s="275"/>
      <c r="PBE817" s="263"/>
      <c r="PBF817" s="263"/>
      <c r="PBG817" s="263"/>
      <c r="PBH817" s="263"/>
      <c r="PBI817" s="263"/>
      <c r="PBJ817" s="263"/>
      <c r="PBK817" s="263"/>
      <c r="PBL817" s="263"/>
      <c r="PBM817" s="263"/>
      <c r="PBN817" s="269"/>
      <c r="PBO817" s="263"/>
      <c r="PBP817" s="263"/>
      <c r="PBQ817" s="263"/>
      <c r="PBR817" s="263"/>
      <c r="PBS817" s="263"/>
      <c r="PBT817" s="263"/>
      <c r="PBU817" s="263"/>
      <c r="PBV817" s="263"/>
      <c r="PBW817" s="263"/>
      <c r="PBX817" s="263"/>
      <c r="PBY817" s="274"/>
      <c r="PBZ817" s="275"/>
      <c r="PCA817" s="275"/>
      <c r="PCB817" s="263"/>
      <c r="PCC817" s="263"/>
      <c r="PCD817" s="263"/>
      <c r="PCE817" s="263"/>
      <c r="PCF817" s="263"/>
      <c r="PCG817" s="263"/>
      <c r="PCH817" s="263"/>
      <c r="PCI817" s="263"/>
      <c r="PCJ817" s="263"/>
      <c r="PCK817" s="269"/>
      <c r="PCL817" s="263"/>
      <c r="PCM817" s="263"/>
      <c r="PCN817" s="263"/>
      <c r="PCO817" s="263"/>
      <c r="PCP817" s="263"/>
      <c r="PCQ817" s="263"/>
      <c r="PCR817" s="263"/>
      <c r="PCS817" s="263"/>
      <c r="PCT817" s="263"/>
      <c r="PCU817" s="263"/>
      <c r="PCV817" s="274"/>
      <c r="PCW817" s="275"/>
      <c r="PCX817" s="275"/>
      <c r="PCY817" s="263"/>
      <c r="PCZ817" s="263"/>
      <c r="PDA817" s="263"/>
      <c r="PDB817" s="263"/>
      <c r="PDC817" s="263"/>
      <c r="PDD817" s="263"/>
      <c r="PDE817" s="263"/>
      <c r="PDF817" s="263"/>
      <c r="PDG817" s="263"/>
      <c r="PDH817" s="269"/>
      <c r="PDI817" s="263"/>
      <c r="PDJ817" s="263"/>
      <c r="PDK817" s="263"/>
      <c r="PDL817" s="263"/>
      <c r="PDM817" s="263"/>
      <c r="PDN817" s="263"/>
      <c r="PDO817" s="263"/>
      <c r="PDP817" s="263"/>
      <c r="PDQ817" s="263"/>
      <c r="PDR817" s="263"/>
      <c r="PDS817" s="274"/>
      <c r="PDT817" s="275"/>
      <c r="PDU817" s="275"/>
      <c r="PDV817" s="263"/>
      <c r="PDW817" s="263"/>
      <c r="PDX817" s="263"/>
      <c r="PDY817" s="263"/>
      <c r="PDZ817" s="263"/>
      <c r="PEA817" s="263"/>
      <c r="PEB817" s="263"/>
      <c r="PEC817" s="263"/>
      <c r="PED817" s="263"/>
      <c r="PEE817" s="269"/>
      <c r="PEF817" s="263"/>
      <c r="PEG817" s="263"/>
      <c r="PEH817" s="263"/>
      <c r="PEI817" s="263"/>
      <c r="PEJ817" s="263"/>
      <c r="PEK817" s="263"/>
      <c r="PEL817" s="263"/>
      <c r="PEM817" s="263"/>
      <c r="PEN817" s="263"/>
      <c r="PEO817" s="263"/>
      <c r="PEP817" s="274"/>
      <c r="PEQ817" s="275"/>
      <c r="PER817" s="275"/>
      <c r="PES817" s="263"/>
      <c r="PET817" s="263"/>
      <c r="PEU817" s="263"/>
      <c r="PEV817" s="263"/>
      <c r="PEW817" s="263"/>
      <c r="PEX817" s="263"/>
      <c r="PEY817" s="263"/>
      <c r="PEZ817" s="263"/>
      <c r="PFA817" s="263"/>
      <c r="PFB817" s="269"/>
      <c r="PFC817" s="263"/>
      <c r="PFD817" s="263"/>
      <c r="PFE817" s="263"/>
      <c r="PFF817" s="263"/>
      <c r="PFG817" s="263"/>
      <c r="PFH817" s="263"/>
      <c r="PFI817" s="263"/>
      <c r="PFJ817" s="263"/>
      <c r="PFK817" s="263"/>
      <c r="PFL817" s="263"/>
      <c r="PFM817" s="274"/>
      <c r="PFN817" s="275"/>
      <c r="PFO817" s="275"/>
      <c r="PFP817" s="263"/>
      <c r="PFQ817" s="263"/>
      <c r="PFR817" s="263"/>
      <c r="PFS817" s="263"/>
      <c r="PFT817" s="263"/>
      <c r="PFU817" s="263"/>
      <c r="PFV817" s="263"/>
      <c r="PFW817" s="263"/>
      <c r="PFX817" s="263"/>
      <c r="PFY817" s="269"/>
      <c r="PFZ817" s="263"/>
      <c r="PGA817" s="263"/>
      <c r="PGB817" s="263"/>
      <c r="PGC817" s="263"/>
      <c r="PGD817" s="263"/>
      <c r="PGE817" s="263"/>
      <c r="PGF817" s="263"/>
      <c r="PGG817" s="263"/>
      <c r="PGH817" s="263"/>
      <c r="PGI817" s="263"/>
      <c r="PGJ817" s="274"/>
      <c r="PGK817" s="275"/>
      <c r="PGL817" s="275"/>
      <c r="PGM817" s="263"/>
      <c r="PGN817" s="263"/>
      <c r="PGO817" s="263"/>
      <c r="PGP817" s="263"/>
      <c r="PGQ817" s="263"/>
      <c r="PGR817" s="263"/>
      <c r="PGS817" s="263"/>
      <c r="PGT817" s="263"/>
      <c r="PGU817" s="263"/>
      <c r="PGV817" s="269"/>
      <c r="PGW817" s="263"/>
      <c r="PGX817" s="263"/>
      <c r="PGY817" s="263"/>
      <c r="PGZ817" s="263"/>
      <c r="PHA817" s="263"/>
      <c r="PHB817" s="263"/>
      <c r="PHC817" s="263"/>
      <c r="PHD817" s="263"/>
      <c r="PHE817" s="263"/>
      <c r="PHF817" s="263"/>
      <c r="PHG817" s="274"/>
      <c r="PHH817" s="275"/>
      <c r="PHI817" s="275"/>
      <c r="PHJ817" s="263"/>
      <c r="PHK817" s="263"/>
      <c r="PHL817" s="263"/>
      <c r="PHM817" s="263"/>
      <c r="PHN817" s="263"/>
      <c r="PHO817" s="263"/>
      <c r="PHP817" s="263"/>
      <c r="PHQ817" s="263"/>
      <c r="PHR817" s="263"/>
      <c r="PHS817" s="269"/>
      <c r="PHT817" s="263"/>
      <c r="PHU817" s="263"/>
      <c r="PHV817" s="263"/>
      <c r="PHW817" s="263"/>
      <c r="PHX817" s="263"/>
      <c r="PHY817" s="263"/>
      <c r="PHZ817" s="263"/>
      <c r="PIA817" s="263"/>
      <c r="PIB817" s="263"/>
      <c r="PIC817" s="263"/>
      <c r="PID817" s="274"/>
      <c r="PIE817" s="275"/>
      <c r="PIF817" s="275"/>
      <c r="PIG817" s="263"/>
      <c r="PIH817" s="263"/>
      <c r="PII817" s="263"/>
      <c r="PIJ817" s="263"/>
      <c r="PIK817" s="263"/>
      <c r="PIL817" s="263"/>
      <c r="PIM817" s="263"/>
      <c r="PIN817" s="263"/>
      <c r="PIO817" s="263"/>
      <c r="PIP817" s="269"/>
      <c r="PIQ817" s="263"/>
      <c r="PIR817" s="263"/>
      <c r="PIS817" s="263"/>
      <c r="PIT817" s="263"/>
      <c r="PIU817" s="263"/>
      <c r="PIV817" s="263"/>
      <c r="PIW817" s="263"/>
      <c r="PIX817" s="263"/>
      <c r="PIY817" s="263"/>
      <c r="PIZ817" s="263"/>
      <c r="PJA817" s="274"/>
      <c r="PJB817" s="275"/>
      <c r="PJC817" s="275"/>
      <c r="PJD817" s="263"/>
      <c r="PJE817" s="263"/>
      <c r="PJF817" s="263"/>
      <c r="PJG817" s="263"/>
      <c r="PJH817" s="263"/>
      <c r="PJI817" s="263"/>
      <c r="PJJ817" s="263"/>
      <c r="PJK817" s="263"/>
      <c r="PJL817" s="263"/>
      <c r="PJM817" s="269"/>
      <c r="PJN817" s="263"/>
      <c r="PJO817" s="263"/>
      <c r="PJP817" s="263"/>
      <c r="PJQ817" s="263"/>
      <c r="PJR817" s="263"/>
      <c r="PJS817" s="263"/>
      <c r="PJT817" s="263"/>
      <c r="PJU817" s="263"/>
      <c r="PJV817" s="263"/>
      <c r="PJW817" s="263"/>
      <c r="PJX817" s="274"/>
      <c r="PJY817" s="275"/>
      <c r="PJZ817" s="275"/>
      <c r="PKA817" s="263"/>
      <c r="PKB817" s="263"/>
      <c r="PKC817" s="263"/>
      <c r="PKD817" s="263"/>
      <c r="PKE817" s="263"/>
      <c r="PKF817" s="263"/>
      <c r="PKG817" s="263"/>
      <c r="PKH817" s="263"/>
      <c r="PKI817" s="263"/>
      <c r="PKJ817" s="269"/>
      <c r="PKK817" s="263"/>
      <c r="PKL817" s="263"/>
      <c r="PKM817" s="263"/>
      <c r="PKN817" s="263"/>
      <c r="PKO817" s="263"/>
      <c r="PKP817" s="263"/>
      <c r="PKQ817" s="263"/>
      <c r="PKR817" s="263"/>
      <c r="PKS817" s="263"/>
      <c r="PKT817" s="263"/>
      <c r="PKU817" s="274"/>
      <c r="PKV817" s="275"/>
      <c r="PKW817" s="275"/>
      <c r="PKX817" s="263"/>
      <c r="PKY817" s="263"/>
      <c r="PKZ817" s="263"/>
      <c r="PLA817" s="263"/>
      <c r="PLB817" s="263"/>
      <c r="PLC817" s="263"/>
      <c r="PLD817" s="263"/>
      <c r="PLE817" s="263"/>
      <c r="PLF817" s="263"/>
      <c r="PLG817" s="269"/>
      <c r="PLH817" s="263"/>
      <c r="PLI817" s="263"/>
      <c r="PLJ817" s="263"/>
      <c r="PLK817" s="263"/>
      <c r="PLL817" s="263"/>
      <c r="PLM817" s="263"/>
      <c r="PLN817" s="263"/>
      <c r="PLO817" s="263"/>
      <c r="PLP817" s="263"/>
      <c r="PLQ817" s="263"/>
      <c r="PLR817" s="274"/>
      <c r="PLS817" s="275"/>
      <c r="PLT817" s="275"/>
      <c r="PLU817" s="263"/>
      <c r="PLV817" s="263"/>
      <c r="PLW817" s="263"/>
      <c r="PLX817" s="263"/>
      <c r="PLY817" s="263"/>
      <c r="PLZ817" s="263"/>
      <c r="PMA817" s="263"/>
      <c r="PMB817" s="263"/>
      <c r="PMC817" s="263"/>
      <c r="PMD817" s="269"/>
      <c r="PME817" s="263"/>
      <c r="PMF817" s="263"/>
      <c r="PMG817" s="263"/>
      <c r="PMH817" s="263"/>
      <c r="PMI817" s="263"/>
      <c r="PMJ817" s="263"/>
      <c r="PMK817" s="263"/>
      <c r="PML817" s="263"/>
      <c r="PMM817" s="263"/>
      <c r="PMN817" s="263"/>
      <c r="PMO817" s="274"/>
      <c r="PMP817" s="275"/>
      <c r="PMQ817" s="275"/>
      <c r="PMR817" s="263"/>
      <c r="PMS817" s="263"/>
      <c r="PMT817" s="263"/>
      <c r="PMU817" s="263"/>
      <c r="PMV817" s="263"/>
      <c r="PMW817" s="263"/>
      <c r="PMX817" s="263"/>
      <c r="PMY817" s="263"/>
      <c r="PMZ817" s="263"/>
      <c r="PNA817" s="269"/>
      <c r="PNB817" s="263"/>
      <c r="PNC817" s="263"/>
      <c r="PND817" s="263"/>
      <c r="PNE817" s="263"/>
      <c r="PNF817" s="263"/>
      <c r="PNG817" s="263"/>
      <c r="PNH817" s="263"/>
      <c r="PNI817" s="263"/>
      <c r="PNJ817" s="263"/>
      <c r="PNK817" s="263"/>
      <c r="PNL817" s="274"/>
      <c r="PNM817" s="275"/>
      <c r="PNN817" s="275"/>
      <c r="PNO817" s="263"/>
      <c r="PNP817" s="263"/>
      <c r="PNQ817" s="263"/>
      <c r="PNR817" s="263"/>
      <c r="PNS817" s="263"/>
      <c r="PNT817" s="263"/>
      <c r="PNU817" s="263"/>
      <c r="PNV817" s="263"/>
      <c r="PNW817" s="263"/>
      <c r="PNX817" s="269"/>
      <c r="PNY817" s="263"/>
      <c r="PNZ817" s="263"/>
      <c r="POA817" s="263"/>
      <c r="POB817" s="263"/>
      <c r="POC817" s="263"/>
      <c r="POD817" s="263"/>
      <c r="POE817" s="263"/>
      <c r="POF817" s="263"/>
      <c r="POG817" s="263"/>
      <c r="POH817" s="263"/>
      <c r="POI817" s="274"/>
      <c r="POJ817" s="275"/>
      <c r="POK817" s="275"/>
      <c r="POL817" s="263"/>
      <c r="POM817" s="263"/>
      <c r="PON817" s="263"/>
      <c r="POO817" s="263"/>
      <c r="POP817" s="263"/>
      <c r="POQ817" s="263"/>
      <c r="POR817" s="263"/>
      <c r="POS817" s="263"/>
      <c r="POT817" s="263"/>
      <c r="POU817" s="269"/>
      <c r="POV817" s="263"/>
      <c r="POW817" s="263"/>
      <c r="POX817" s="263"/>
      <c r="POY817" s="263"/>
      <c r="POZ817" s="263"/>
      <c r="PPA817" s="263"/>
      <c r="PPB817" s="263"/>
      <c r="PPC817" s="263"/>
      <c r="PPD817" s="263"/>
      <c r="PPE817" s="263"/>
      <c r="PPF817" s="274"/>
      <c r="PPG817" s="275"/>
      <c r="PPH817" s="275"/>
      <c r="PPI817" s="263"/>
      <c r="PPJ817" s="263"/>
      <c r="PPK817" s="263"/>
      <c r="PPL817" s="263"/>
      <c r="PPM817" s="263"/>
      <c r="PPN817" s="263"/>
      <c r="PPO817" s="263"/>
      <c r="PPP817" s="263"/>
      <c r="PPQ817" s="263"/>
      <c r="PPR817" s="269"/>
      <c r="PPS817" s="263"/>
      <c r="PPT817" s="263"/>
      <c r="PPU817" s="263"/>
      <c r="PPV817" s="263"/>
      <c r="PPW817" s="263"/>
      <c r="PPX817" s="263"/>
      <c r="PPY817" s="263"/>
      <c r="PPZ817" s="263"/>
      <c r="PQA817" s="263"/>
      <c r="PQB817" s="263"/>
      <c r="PQC817" s="274"/>
      <c r="PQD817" s="275"/>
      <c r="PQE817" s="275"/>
      <c r="PQF817" s="263"/>
      <c r="PQG817" s="263"/>
      <c r="PQH817" s="263"/>
      <c r="PQI817" s="263"/>
      <c r="PQJ817" s="263"/>
      <c r="PQK817" s="263"/>
      <c r="PQL817" s="263"/>
      <c r="PQM817" s="263"/>
      <c r="PQN817" s="263"/>
      <c r="PQO817" s="269"/>
      <c r="PQP817" s="263"/>
      <c r="PQQ817" s="263"/>
      <c r="PQR817" s="263"/>
      <c r="PQS817" s="263"/>
      <c r="PQT817" s="263"/>
      <c r="PQU817" s="263"/>
      <c r="PQV817" s="263"/>
      <c r="PQW817" s="263"/>
      <c r="PQX817" s="263"/>
      <c r="PQY817" s="263"/>
      <c r="PQZ817" s="274"/>
      <c r="PRA817" s="275"/>
      <c r="PRB817" s="275"/>
      <c r="PRC817" s="263"/>
      <c r="PRD817" s="263"/>
      <c r="PRE817" s="263"/>
      <c r="PRF817" s="263"/>
      <c r="PRG817" s="263"/>
      <c r="PRH817" s="263"/>
      <c r="PRI817" s="263"/>
      <c r="PRJ817" s="263"/>
      <c r="PRK817" s="263"/>
      <c r="PRL817" s="269"/>
      <c r="PRM817" s="263"/>
      <c r="PRN817" s="263"/>
      <c r="PRO817" s="263"/>
      <c r="PRP817" s="263"/>
      <c r="PRQ817" s="263"/>
      <c r="PRR817" s="263"/>
      <c r="PRS817" s="263"/>
      <c r="PRT817" s="263"/>
      <c r="PRU817" s="263"/>
      <c r="PRV817" s="263"/>
      <c r="PRW817" s="274"/>
      <c r="PRX817" s="275"/>
      <c r="PRY817" s="275"/>
      <c r="PRZ817" s="263"/>
      <c r="PSA817" s="263"/>
      <c r="PSB817" s="263"/>
      <c r="PSC817" s="263"/>
      <c r="PSD817" s="263"/>
      <c r="PSE817" s="263"/>
      <c r="PSF817" s="263"/>
      <c r="PSG817" s="263"/>
      <c r="PSH817" s="263"/>
      <c r="PSI817" s="269"/>
      <c r="PSJ817" s="263"/>
      <c r="PSK817" s="263"/>
      <c r="PSL817" s="263"/>
      <c r="PSM817" s="263"/>
      <c r="PSN817" s="263"/>
      <c r="PSO817" s="263"/>
      <c r="PSP817" s="263"/>
      <c r="PSQ817" s="263"/>
      <c r="PSR817" s="263"/>
      <c r="PSS817" s="263"/>
      <c r="PST817" s="274"/>
      <c r="PSU817" s="275"/>
      <c r="PSV817" s="275"/>
      <c r="PSW817" s="263"/>
      <c r="PSX817" s="263"/>
      <c r="PSY817" s="263"/>
      <c r="PSZ817" s="263"/>
      <c r="PTA817" s="263"/>
      <c r="PTB817" s="263"/>
      <c r="PTC817" s="263"/>
      <c r="PTD817" s="263"/>
      <c r="PTE817" s="263"/>
      <c r="PTF817" s="269"/>
      <c r="PTG817" s="263"/>
      <c r="PTH817" s="263"/>
      <c r="PTI817" s="263"/>
      <c r="PTJ817" s="263"/>
      <c r="PTK817" s="263"/>
      <c r="PTL817" s="263"/>
      <c r="PTM817" s="263"/>
      <c r="PTN817" s="263"/>
      <c r="PTO817" s="263"/>
      <c r="PTP817" s="263"/>
      <c r="PTQ817" s="274"/>
      <c r="PTR817" s="275"/>
      <c r="PTS817" s="275"/>
      <c r="PTT817" s="263"/>
      <c r="PTU817" s="263"/>
      <c r="PTV817" s="263"/>
      <c r="PTW817" s="263"/>
      <c r="PTX817" s="263"/>
      <c r="PTY817" s="263"/>
      <c r="PTZ817" s="263"/>
      <c r="PUA817" s="263"/>
      <c r="PUB817" s="263"/>
      <c r="PUC817" s="269"/>
      <c r="PUD817" s="263"/>
      <c r="PUE817" s="263"/>
      <c r="PUF817" s="263"/>
      <c r="PUG817" s="263"/>
      <c r="PUH817" s="263"/>
      <c r="PUI817" s="263"/>
      <c r="PUJ817" s="263"/>
      <c r="PUK817" s="263"/>
      <c r="PUL817" s="263"/>
      <c r="PUM817" s="263"/>
      <c r="PUN817" s="274"/>
      <c r="PUO817" s="275"/>
      <c r="PUP817" s="275"/>
      <c r="PUQ817" s="263"/>
      <c r="PUR817" s="263"/>
      <c r="PUS817" s="263"/>
      <c r="PUT817" s="263"/>
      <c r="PUU817" s="263"/>
      <c r="PUV817" s="263"/>
      <c r="PUW817" s="263"/>
      <c r="PUX817" s="263"/>
      <c r="PUY817" s="263"/>
      <c r="PUZ817" s="269"/>
      <c r="PVA817" s="263"/>
      <c r="PVB817" s="263"/>
      <c r="PVC817" s="263"/>
      <c r="PVD817" s="263"/>
      <c r="PVE817" s="263"/>
      <c r="PVF817" s="263"/>
      <c r="PVG817" s="263"/>
      <c r="PVH817" s="263"/>
      <c r="PVI817" s="263"/>
      <c r="PVJ817" s="263"/>
      <c r="PVK817" s="274"/>
      <c r="PVL817" s="275"/>
      <c r="PVM817" s="275"/>
      <c r="PVN817" s="263"/>
      <c r="PVO817" s="263"/>
      <c r="PVP817" s="263"/>
      <c r="PVQ817" s="263"/>
      <c r="PVR817" s="263"/>
      <c r="PVS817" s="263"/>
      <c r="PVT817" s="263"/>
      <c r="PVU817" s="263"/>
      <c r="PVV817" s="263"/>
      <c r="PVW817" s="269"/>
      <c r="PVX817" s="263"/>
      <c r="PVY817" s="263"/>
      <c r="PVZ817" s="263"/>
      <c r="PWA817" s="263"/>
      <c r="PWB817" s="263"/>
      <c r="PWC817" s="263"/>
      <c r="PWD817" s="263"/>
      <c r="PWE817" s="263"/>
      <c r="PWF817" s="263"/>
      <c r="PWG817" s="263"/>
      <c r="PWH817" s="274"/>
      <c r="PWI817" s="275"/>
      <c r="PWJ817" s="275"/>
      <c r="PWK817" s="263"/>
      <c r="PWL817" s="263"/>
      <c r="PWM817" s="263"/>
      <c r="PWN817" s="263"/>
      <c r="PWO817" s="263"/>
      <c r="PWP817" s="263"/>
      <c r="PWQ817" s="263"/>
      <c r="PWR817" s="263"/>
      <c r="PWS817" s="263"/>
      <c r="PWT817" s="269"/>
      <c r="PWU817" s="263"/>
      <c r="PWV817" s="263"/>
      <c r="PWW817" s="263"/>
      <c r="PWX817" s="263"/>
      <c r="PWY817" s="263"/>
      <c r="PWZ817" s="263"/>
      <c r="PXA817" s="263"/>
      <c r="PXB817" s="263"/>
      <c r="PXC817" s="263"/>
      <c r="PXD817" s="263"/>
      <c r="PXE817" s="274"/>
      <c r="PXF817" s="275"/>
      <c r="PXG817" s="275"/>
      <c r="PXH817" s="263"/>
      <c r="PXI817" s="263"/>
      <c r="PXJ817" s="263"/>
      <c r="PXK817" s="263"/>
      <c r="PXL817" s="263"/>
      <c r="PXM817" s="263"/>
      <c r="PXN817" s="263"/>
      <c r="PXO817" s="263"/>
      <c r="PXP817" s="263"/>
      <c r="PXQ817" s="269"/>
      <c r="PXR817" s="263"/>
      <c r="PXS817" s="263"/>
      <c r="PXT817" s="263"/>
      <c r="PXU817" s="263"/>
      <c r="PXV817" s="263"/>
      <c r="PXW817" s="263"/>
      <c r="PXX817" s="263"/>
      <c r="PXY817" s="263"/>
      <c r="PXZ817" s="263"/>
      <c r="PYA817" s="263"/>
      <c r="PYB817" s="274"/>
      <c r="PYC817" s="275"/>
      <c r="PYD817" s="275"/>
      <c r="PYE817" s="263"/>
      <c r="PYF817" s="263"/>
      <c r="PYG817" s="263"/>
      <c r="PYH817" s="263"/>
      <c r="PYI817" s="263"/>
      <c r="PYJ817" s="263"/>
      <c r="PYK817" s="263"/>
      <c r="PYL817" s="263"/>
      <c r="PYM817" s="263"/>
      <c r="PYN817" s="269"/>
      <c r="PYO817" s="263"/>
      <c r="PYP817" s="263"/>
      <c r="PYQ817" s="263"/>
      <c r="PYR817" s="263"/>
      <c r="PYS817" s="263"/>
      <c r="PYT817" s="263"/>
      <c r="PYU817" s="263"/>
      <c r="PYV817" s="263"/>
      <c r="PYW817" s="263"/>
      <c r="PYX817" s="263"/>
      <c r="PYY817" s="274"/>
      <c r="PYZ817" s="275"/>
      <c r="PZA817" s="275"/>
      <c r="PZB817" s="263"/>
      <c r="PZC817" s="263"/>
      <c r="PZD817" s="263"/>
      <c r="PZE817" s="263"/>
      <c r="PZF817" s="263"/>
      <c r="PZG817" s="263"/>
      <c r="PZH817" s="263"/>
      <c r="PZI817" s="263"/>
      <c r="PZJ817" s="263"/>
      <c r="PZK817" s="269"/>
      <c r="PZL817" s="263"/>
      <c r="PZM817" s="263"/>
      <c r="PZN817" s="263"/>
      <c r="PZO817" s="263"/>
      <c r="PZP817" s="263"/>
      <c r="PZQ817" s="263"/>
      <c r="PZR817" s="263"/>
      <c r="PZS817" s="263"/>
      <c r="PZT817" s="263"/>
      <c r="PZU817" s="263"/>
      <c r="PZV817" s="274"/>
      <c r="PZW817" s="275"/>
      <c r="PZX817" s="275"/>
      <c r="PZY817" s="263"/>
      <c r="PZZ817" s="263"/>
      <c r="QAA817" s="263"/>
      <c r="QAB817" s="263"/>
      <c r="QAC817" s="263"/>
      <c r="QAD817" s="263"/>
      <c r="QAE817" s="263"/>
      <c r="QAF817" s="263"/>
      <c r="QAG817" s="263"/>
      <c r="QAH817" s="269"/>
      <c r="QAI817" s="263"/>
      <c r="QAJ817" s="263"/>
      <c r="QAK817" s="263"/>
      <c r="QAL817" s="263"/>
      <c r="QAM817" s="263"/>
      <c r="QAN817" s="263"/>
      <c r="QAO817" s="263"/>
      <c r="QAP817" s="263"/>
      <c r="QAQ817" s="263"/>
      <c r="QAR817" s="263"/>
      <c r="QAS817" s="274"/>
      <c r="QAT817" s="275"/>
      <c r="QAU817" s="275"/>
      <c r="QAV817" s="263"/>
      <c r="QAW817" s="263"/>
      <c r="QAX817" s="263"/>
      <c r="QAY817" s="263"/>
      <c r="QAZ817" s="263"/>
      <c r="QBA817" s="263"/>
      <c r="QBB817" s="263"/>
      <c r="QBC817" s="263"/>
      <c r="QBD817" s="263"/>
      <c r="QBE817" s="269"/>
      <c r="QBF817" s="263"/>
      <c r="QBG817" s="263"/>
      <c r="QBH817" s="263"/>
      <c r="QBI817" s="263"/>
      <c r="QBJ817" s="263"/>
      <c r="QBK817" s="263"/>
      <c r="QBL817" s="263"/>
      <c r="QBM817" s="263"/>
      <c r="QBN817" s="263"/>
      <c r="QBO817" s="263"/>
      <c r="QBP817" s="274"/>
      <c r="QBQ817" s="275"/>
      <c r="QBR817" s="275"/>
      <c r="QBS817" s="263"/>
      <c r="QBT817" s="263"/>
      <c r="QBU817" s="263"/>
      <c r="QBV817" s="263"/>
      <c r="QBW817" s="263"/>
      <c r="QBX817" s="263"/>
      <c r="QBY817" s="263"/>
      <c r="QBZ817" s="263"/>
      <c r="QCA817" s="263"/>
      <c r="QCB817" s="269"/>
      <c r="QCC817" s="263"/>
      <c r="QCD817" s="263"/>
      <c r="QCE817" s="263"/>
      <c r="QCF817" s="263"/>
      <c r="QCG817" s="263"/>
      <c r="QCH817" s="263"/>
      <c r="QCI817" s="263"/>
      <c r="QCJ817" s="263"/>
      <c r="QCK817" s="263"/>
      <c r="QCL817" s="263"/>
      <c r="QCM817" s="274"/>
      <c r="QCN817" s="275"/>
      <c r="QCO817" s="275"/>
      <c r="QCP817" s="263"/>
      <c r="QCQ817" s="263"/>
      <c r="QCR817" s="263"/>
      <c r="QCS817" s="263"/>
      <c r="QCT817" s="263"/>
      <c r="QCU817" s="263"/>
      <c r="QCV817" s="263"/>
      <c r="QCW817" s="263"/>
      <c r="QCX817" s="263"/>
      <c r="QCY817" s="269"/>
      <c r="QCZ817" s="263"/>
      <c r="QDA817" s="263"/>
      <c r="QDB817" s="263"/>
      <c r="QDC817" s="263"/>
      <c r="QDD817" s="263"/>
      <c r="QDE817" s="263"/>
      <c r="QDF817" s="263"/>
      <c r="QDG817" s="263"/>
      <c r="QDH817" s="263"/>
      <c r="QDI817" s="263"/>
      <c r="QDJ817" s="274"/>
      <c r="QDK817" s="275"/>
      <c r="QDL817" s="275"/>
      <c r="QDM817" s="263"/>
      <c r="QDN817" s="263"/>
      <c r="QDO817" s="263"/>
      <c r="QDP817" s="263"/>
      <c r="QDQ817" s="263"/>
      <c r="QDR817" s="263"/>
      <c r="QDS817" s="263"/>
      <c r="QDT817" s="263"/>
      <c r="QDU817" s="263"/>
      <c r="QDV817" s="269"/>
      <c r="QDW817" s="263"/>
      <c r="QDX817" s="263"/>
      <c r="QDY817" s="263"/>
      <c r="QDZ817" s="263"/>
      <c r="QEA817" s="263"/>
      <c r="QEB817" s="263"/>
      <c r="QEC817" s="263"/>
      <c r="QED817" s="263"/>
      <c r="QEE817" s="263"/>
      <c r="QEF817" s="263"/>
      <c r="QEG817" s="274"/>
      <c r="QEH817" s="275"/>
      <c r="QEI817" s="275"/>
      <c r="QEJ817" s="263"/>
      <c r="QEK817" s="263"/>
      <c r="QEL817" s="263"/>
      <c r="QEM817" s="263"/>
      <c r="QEN817" s="263"/>
      <c r="QEO817" s="263"/>
      <c r="QEP817" s="263"/>
      <c r="QEQ817" s="263"/>
      <c r="QER817" s="263"/>
      <c r="QES817" s="269"/>
      <c r="QET817" s="263"/>
      <c r="QEU817" s="263"/>
      <c r="QEV817" s="263"/>
      <c r="QEW817" s="263"/>
      <c r="QEX817" s="263"/>
      <c r="QEY817" s="263"/>
      <c r="QEZ817" s="263"/>
      <c r="QFA817" s="263"/>
      <c r="QFB817" s="263"/>
      <c r="QFC817" s="263"/>
      <c r="QFD817" s="274"/>
      <c r="QFE817" s="275"/>
      <c r="QFF817" s="275"/>
      <c r="QFG817" s="263"/>
      <c r="QFH817" s="263"/>
      <c r="QFI817" s="263"/>
      <c r="QFJ817" s="263"/>
      <c r="QFK817" s="263"/>
      <c r="QFL817" s="263"/>
      <c r="QFM817" s="263"/>
      <c r="QFN817" s="263"/>
      <c r="QFO817" s="263"/>
      <c r="QFP817" s="269"/>
      <c r="QFQ817" s="263"/>
      <c r="QFR817" s="263"/>
      <c r="QFS817" s="263"/>
      <c r="QFT817" s="263"/>
      <c r="QFU817" s="263"/>
      <c r="QFV817" s="263"/>
      <c r="QFW817" s="263"/>
      <c r="QFX817" s="263"/>
      <c r="QFY817" s="263"/>
      <c r="QFZ817" s="263"/>
      <c r="QGA817" s="274"/>
      <c r="QGB817" s="275"/>
      <c r="QGC817" s="275"/>
      <c r="QGD817" s="263"/>
      <c r="QGE817" s="263"/>
      <c r="QGF817" s="263"/>
      <c r="QGG817" s="263"/>
      <c r="QGH817" s="263"/>
      <c r="QGI817" s="263"/>
      <c r="QGJ817" s="263"/>
      <c r="QGK817" s="263"/>
      <c r="QGL817" s="263"/>
      <c r="QGM817" s="269"/>
      <c r="QGN817" s="263"/>
      <c r="QGO817" s="263"/>
      <c r="QGP817" s="263"/>
      <c r="QGQ817" s="263"/>
      <c r="QGR817" s="263"/>
      <c r="QGS817" s="263"/>
      <c r="QGT817" s="263"/>
      <c r="QGU817" s="263"/>
      <c r="QGV817" s="263"/>
      <c r="QGW817" s="263"/>
      <c r="QGX817" s="274"/>
      <c r="QGY817" s="275"/>
      <c r="QGZ817" s="275"/>
      <c r="QHA817" s="263"/>
      <c r="QHB817" s="263"/>
      <c r="QHC817" s="263"/>
      <c r="QHD817" s="263"/>
      <c r="QHE817" s="263"/>
      <c r="QHF817" s="263"/>
      <c r="QHG817" s="263"/>
      <c r="QHH817" s="263"/>
      <c r="QHI817" s="263"/>
      <c r="QHJ817" s="269"/>
      <c r="QHK817" s="263"/>
      <c r="QHL817" s="263"/>
      <c r="QHM817" s="263"/>
      <c r="QHN817" s="263"/>
      <c r="QHO817" s="263"/>
      <c r="QHP817" s="263"/>
      <c r="QHQ817" s="263"/>
      <c r="QHR817" s="263"/>
      <c r="QHS817" s="263"/>
      <c r="QHT817" s="263"/>
      <c r="QHU817" s="274"/>
      <c r="QHV817" s="275"/>
      <c r="QHW817" s="275"/>
      <c r="QHX817" s="263"/>
      <c r="QHY817" s="263"/>
      <c r="QHZ817" s="263"/>
      <c r="QIA817" s="263"/>
      <c r="QIB817" s="263"/>
      <c r="QIC817" s="263"/>
      <c r="QID817" s="263"/>
      <c r="QIE817" s="263"/>
      <c r="QIF817" s="263"/>
      <c r="QIG817" s="269"/>
      <c r="QIH817" s="263"/>
      <c r="QII817" s="263"/>
      <c r="QIJ817" s="263"/>
      <c r="QIK817" s="263"/>
      <c r="QIL817" s="263"/>
      <c r="QIM817" s="263"/>
      <c r="QIN817" s="263"/>
      <c r="QIO817" s="263"/>
      <c r="QIP817" s="263"/>
      <c r="QIQ817" s="263"/>
      <c r="QIR817" s="274"/>
      <c r="QIS817" s="275"/>
      <c r="QIT817" s="275"/>
      <c r="QIU817" s="263"/>
      <c r="QIV817" s="263"/>
      <c r="QIW817" s="263"/>
      <c r="QIX817" s="263"/>
      <c r="QIY817" s="263"/>
      <c r="QIZ817" s="263"/>
      <c r="QJA817" s="263"/>
      <c r="QJB817" s="263"/>
      <c r="QJC817" s="263"/>
      <c r="QJD817" s="269"/>
      <c r="QJE817" s="263"/>
      <c r="QJF817" s="263"/>
      <c r="QJG817" s="263"/>
      <c r="QJH817" s="263"/>
      <c r="QJI817" s="263"/>
      <c r="QJJ817" s="263"/>
      <c r="QJK817" s="263"/>
      <c r="QJL817" s="263"/>
      <c r="QJM817" s="263"/>
      <c r="QJN817" s="263"/>
      <c r="QJO817" s="274"/>
      <c r="QJP817" s="275"/>
      <c r="QJQ817" s="275"/>
      <c r="QJR817" s="263"/>
      <c r="QJS817" s="263"/>
      <c r="QJT817" s="263"/>
      <c r="QJU817" s="263"/>
      <c r="QJV817" s="263"/>
      <c r="QJW817" s="263"/>
      <c r="QJX817" s="263"/>
      <c r="QJY817" s="263"/>
      <c r="QJZ817" s="263"/>
      <c r="QKA817" s="269"/>
      <c r="QKB817" s="263"/>
      <c r="QKC817" s="263"/>
      <c r="QKD817" s="263"/>
      <c r="QKE817" s="263"/>
      <c r="QKF817" s="263"/>
      <c r="QKG817" s="263"/>
      <c r="QKH817" s="263"/>
      <c r="QKI817" s="263"/>
      <c r="QKJ817" s="263"/>
      <c r="QKK817" s="263"/>
      <c r="QKL817" s="274"/>
      <c r="QKM817" s="275"/>
      <c r="QKN817" s="275"/>
      <c r="QKO817" s="263"/>
      <c r="QKP817" s="263"/>
      <c r="QKQ817" s="263"/>
      <c r="QKR817" s="263"/>
      <c r="QKS817" s="263"/>
      <c r="QKT817" s="263"/>
      <c r="QKU817" s="263"/>
      <c r="QKV817" s="263"/>
      <c r="QKW817" s="263"/>
      <c r="QKX817" s="269"/>
      <c r="QKY817" s="263"/>
      <c r="QKZ817" s="263"/>
      <c r="QLA817" s="263"/>
      <c r="QLB817" s="263"/>
      <c r="QLC817" s="263"/>
      <c r="QLD817" s="263"/>
      <c r="QLE817" s="263"/>
      <c r="QLF817" s="263"/>
      <c r="QLG817" s="263"/>
      <c r="QLH817" s="263"/>
      <c r="QLI817" s="274"/>
      <c r="QLJ817" s="275"/>
      <c r="QLK817" s="275"/>
      <c r="QLL817" s="263"/>
      <c r="QLM817" s="263"/>
      <c r="QLN817" s="263"/>
      <c r="QLO817" s="263"/>
      <c r="QLP817" s="263"/>
      <c r="QLQ817" s="263"/>
      <c r="QLR817" s="263"/>
      <c r="QLS817" s="263"/>
      <c r="QLT817" s="263"/>
      <c r="QLU817" s="269"/>
      <c r="QLV817" s="263"/>
      <c r="QLW817" s="263"/>
      <c r="QLX817" s="263"/>
      <c r="QLY817" s="263"/>
      <c r="QLZ817" s="263"/>
      <c r="QMA817" s="263"/>
      <c r="QMB817" s="263"/>
      <c r="QMC817" s="263"/>
      <c r="QMD817" s="263"/>
      <c r="QME817" s="263"/>
      <c r="QMF817" s="274"/>
      <c r="QMG817" s="275"/>
      <c r="QMH817" s="275"/>
      <c r="QMI817" s="263"/>
      <c r="QMJ817" s="263"/>
      <c r="QMK817" s="263"/>
      <c r="QML817" s="263"/>
      <c r="QMM817" s="263"/>
      <c r="QMN817" s="263"/>
      <c r="QMO817" s="263"/>
      <c r="QMP817" s="263"/>
      <c r="QMQ817" s="263"/>
      <c r="QMR817" s="269"/>
      <c r="QMS817" s="263"/>
      <c r="QMT817" s="263"/>
      <c r="QMU817" s="263"/>
      <c r="QMV817" s="263"/>
      <c r="QMW817" s="263"/>
      <c r="QMX817" s="263"/>
      <c r="QMY817" s="263"/>
      <c r="QMZ817" s="263"/>
      <c r="QNA817" s="263"/>
      <c r="QNB817" s="263"/>
      <c r="QNC817" s="274"/>
      <c r="QND817" s="275"/>
      <c r="QNE817" s="275"/>
      <c r="QNF817" s="263"/>
      <c r="QNG817" s="263"/>
      <c r="QNH817" s="263"/>
      <c r="QNI817" s="263"/>
      <c r="QNJ817" s="263"/>
      <c r="QNK817" s="263"/>
      <c r="QNL817" s="263"/>
      <c r="QNM817" s="263"/>
      <c r="QNN817" s="263"/>
      <c r="QNO817" s="269"/>
      <c r="QNP817" s="263"/>
      <c r="QNQ817" s="263"/>
      <c r="QNR817" s="263"/>
      <c r="QNS817" s="263"/>
      <c r="QNT817" s="263"/>
      <c r="QNU817" s="263"/>
      <c r="QNV817" s="263"/>
      <c r="QNW817" s="263"/>
      <c r="QNX817" s="263"/>
      <c r="QNY817" s="263"/>
      <c r="QNZ817" s="274"/>
      <c r="QOA817" s="275"/>
      <c r="QOB817" s="275"/>
      <c r="QOC817" s="263"/>
      <c r="QOD817" s="263"/>
      <c r="QOE817" s="263"/>
      <c r="QOF817" s="263"/>
      <c r="QOG817" s="263"/>
      <c r="QOH817" s="263"/>
      <c r="QOI817" s="263"/>
      <c r="QOJ817" s="263"/>
      <c r="QOK817" s="263"/>
      <c r="QOL817" s="269"/>
      <c r="QOM817" s="263"/>
      <c r="QON817" s="263"/>
      <c r="QOO817" s="263"/>
      <c r="QOP817" s="263"/>
      <c r="QOQ817" s="263"/>
      <c r="QOR817" s="263"/>
      <c r="QOS817" s="263"/>
      <c r="QOT817" s="263"/>
      <c r="QOU817" s="263"/>
      <c r="QOV817" s="263"/>
      <c r="QOW817" s="274"/>
      <c r="QOX817" s="275"/>
      <c r="QOY817" s="275"/>
      <c r="QOZ817" s="263"/>
      <c r="QPA817" s="263"/>
      <c r="QPB817" s="263"/>
      <c r="QPC817" s="263"/>
      <c r="QPD817" s="263"/>
      <c r="QPE817" s="263"/>
      <c r="QPF817" s="263"/>
      <c r="QPG817" s="263"/>
      <c r="QPH817" s="263"/>
      <c r="QPI817" s="269"/>
      <c r="QPJ817" s="263"/>
      <c r="QPK817" s="263"/>
      <c r="QPL817" s="263"/>
      <c r="QPM817" s="263"/>
      <c r="QPN817" s="263"/>
      <c r="QPO817" s="263"/>
      <c r="QPP817" s="263"/>
      <c r="QPQ817" s="263"/>
      <c r="QPR817" s="263"/>
      <c r="QPS817" s="263"/>
      <c r="QPT817" s="274"/>
      <c r="QPU817" s="275"/>
      <c r="QPV817" s="275"/>
      <c r="QPW817" s="263"/>
      <c r="QPX817" s="263"/>
      <c r="QPY817" s="263"/>
      <c r="QPZ817" s="263"/>
      <c r="QQA817" s="263"/>
      <c r="QQB817" s="263"/>
      <c r="QQC817" s="263"/>
      <c r="QQD817" s="263"/>
      <c r="QQE817" s="263"/>
      <c r="QQF817" s="269"/>
      <c r="QQG817" s="263"/>
      <c r="QQH817" s="263"/>
      <c r="QQI817" s="263"/>
      <c r="QQJ817" s="263"/>
      <c r="QQK817" s="263"/>
      <c r="QQL817" s="263"/>
      <c r="QQM817" s="263"/>
      <c r="QQN817" s="263"/>
      <c r="QQO817" s="263"/>
      <c r="QQP817" s="263"/>
      <c r="QQQ817" s="274"/>
      <c r="QQR817" s="275"/>
      <c r="QQS817" s="275"/>
      <c r="QQT817" s="263"/>
      <c r="QQU817" s="263"/>
      <c r="QQV817" s="263"/>
      <c r="QQW817" s="263"/>
      <c r="QQX817" s="263"/>
      <c r="QQY817" s="263"/>
      <c r="QQZ817" s="263"/>
      <c r="QRA817" s="263"/>
      <c r="QRB817" s="263"/>
      <c r="QRC817" s="269"/>
      <c r="QRD817" s="263"/>
      <c r="QRE817" s="263"/>
      <c r="QRF817" s="263"/>
      <c r="QRG817" s="263"/>
      <c r="QRH817" s="263"/>
      <c r="QRI817" s="263"/>
      <c r="QRJ817" s="263"/>
      <c r="QRK817" s="263"/>
      <c r="QRL817" s="263"/>
      <c r="QRM817" s="263"/>
      <c r="QRN817" s="274"/>
      <c r="QRO817" s="275"/>
      <c r="QRP817" s="275"/>
      <c r="QRQ817" s="263"/>
      <c r="QRR817" s="263"/>
      <c r="QRS817" s="263"/>
      <c r="QRT817" s="263"/>
      <c r="QRU817" s="263"/>
      <c r="QRV817" s="263"/>
      <c r="QRW817" s="263"/>
      <c r="QRX817" s="263"/>
      <c r="QRY817" s="263"/>
      <c r="QRZ817" s="269"/>
      <c r="QSA817" s="263"/>
      <c r="QSB817" s="263"/>
      <c r="QSC817" s="263"/>
      <c r="QSD817" s="263"/>
      <c r="QSE817" s="263"/>
      <c r="QSF817" s="263"/>
      <c r="QSG817" s="263"/>
      <c r="QSH817" s="263"/>
      <c r="QSI817" s="263"/>
      <c r="QSJ817" s="263"/>
      <c r="QSK817" s="274"/>
      <c r="QSL817" s="275"/>
      <c r="QSM817" s="275"/>
      <c r="QSN817" s="263"/>
      <c r="QSO817" s="263"/>
      <c r="QSP817" s="263"/>
      <c r="QSQ817" s="263"/>
      <c r="QSR817" s="263"/>
      <c r="QSS817" s="263"/>
      <c r="QST817" s="263"/>
      <c r="QSU817" s="263"/>
      <c r="QSV817" s="263"/>
      <c r="QSW817" s="269"/>
      <c r="QSX817" s="263"/>
      <c r="QSY817" s="263"/>
      <c r="QSZ817" s="263"/>
      <c r="QTA817" s="263"/>
      <c r="QTB817" s="263"/>
      <c r="QTC817" s="263"/>
      <c r="QTD817" s="263"/>
      <c r="QTE817" s="263"/>
      <c r="QTF817" s="263"/>
      <c r="QTG817" s="263"/>
      <c r="QTH817" s="274"/>
      <c r="QTI817" s="275"/>
      <c r="QTJ817" s="275"/>
      <c r="QTK817" s="263"/>
      <c r="QTL817" s="263"/>
      <c r="QTM817" s="263"/>
      <c r="QTN817" s="263"/>
      <c r="QTO817" s="263"/>
      <c r="QTP817" s="263"/>
      <c r="QTQ817" s="263"/>
      <c r="QTR817" s="263"/>
      <c r="QTS817" s="263"/>
      <c r="QTT817" s="269"/>
      <c r="QTU817" s="263"/>
      <c r="QTV817" s="263"/>
      <c r="QTW817" s="263"/>
      <c r="QTX817" s="263"/>
      <c r="QTY817" s="263"/>
      <c r="QTZ817" s="263"/>
      <c r="QUA817" s="263"/>
      <c r="QUB817" s="263"/>
      <c r="QUC817" s="263"/>
      <c r="QUD817" s="263"/>
      <c r="QUE817" s="274"/>
      <c r="QUF817" s="275"/>
      <c r="QUG817" s="275"/>
      <c r="QUH817" s="263"/>
      <c r="QUI817" s="263"/>
      <c r="QUJ817" s="263"/>
      <c r="QUK817" s="263"/>
      <c r="QUL817" s="263"/>
      <c r="QUM817" s="263"/>
      <c r="QUN817" s="263"/>
      <c r="QUO817" s="263"/>
      <c r="QUP817" s="263"/>
      <c r="QUQ817" s="269"/>
      <c r="QUR817" s="263"/>
      <c r="QUS817" s="263"/>
      <c r="QUT817" s="263"/>
      <c r="QUU817" s="263"/>
      <c r="QUV817" s="263"/>
      <c r="QUW817" s="263"/>
      <c r="QUX817" s="263"/>
      <c r="QUY817" s="263"/>
      <c r="QUZ817" s="263"/>
      <c r="QVA817" s="263"/>
      <c r="QVB817" s="274"/>
      <c r="QVC817" s="275"/>
      <c r="QVD817" s="275"/>
      <c r="QVE817" s="263"/>
      <c r="QVF817" s="263"/>
      <c r="QVG817" s="263"/>
      <c r="QVH817" s="263"/>
      <c r="QVI817" s="263"/>
      <c r="QVJ817" s="263"/>
      <c r="QVK817" s="263"/>
      <c r="QVL817" s="263"/>
      <c r="QVM817" s="263"/>
      <c r="QVN817" s="269"/>
      <c r="QVO817" s="263"/>
      <c r="QVP817" s="263"/>
      <c r="QVQ817" s="263"/>
      <c r="QVR817" s="263"/>
      <c r="QVS817" s="263"/>
      <c r="QVT817" s="263"/>
      <c r="QVU817" s="263"/>
      <c r="QVV817" s="263"/>
      <c r="QVW817" s="263"/>
      <c r="QVX817" s="263"/>
      <c r="QVY817" s="274"/>
      <c r="QVZ817" s="275"/>
      <c r="QWA817" s="275"/>
      <c r="QWB817" s="263"/>
      <c r="QWC817" s="263"/>
      <c r="QWD817" s="263"/>
      <c r="QWE817" s="263"/>
      <c r="QWF817" s="263"/>
      <c r="QWG817" s="263"/>
      <c r="QWH817" s="263"/>
      <c r="QWI817" s="263"/>
      <c r="QWJ817" s="263"/>
      <c r="QWK817" s="269"/>
      <c r="QWL817" s="263"/>
      <c r="QWM817" s="263"/>
      <c r="QWN817" s="263"/>
      <c r="QWO817" s="263"/>
      <c r="QWP817" s="263"/>
      <c r="QWQ817" s="263"/>
      <c r="QWR817" s="263"/>
      <c r="QWS817" s="263"/>
      <c r="QWT817" s="263"/>
      <c r="QWU817" s="263"/>
      <c r="QWV817" s="274"/>
      <c r="QWW817" s="275"/>
      <c r="QWX817" s="275"/>
      <c r="QWY817" s="263"/>
      <c r="QWZ817" s="263"/>
      <c r="QXA817" s="263"/>
      <c r="QXB817" s="263"/>
      <c r="QXC817" s="263"/>
      <c r="QXD817" s="263"/>
      <c r="QXE817" s="263"/>
      <c r="QXF817" s="263"/>
      <c r="QXG817" s="263"/>
      <c r="QXH817" s="269"/>
      <c r="QXI817" s="263"/>
      <c r="QXJ817" s="263"/>
      <c r="QXK817" s="263"/>
      <c r="QXL817" s="263"/>
      <c r="QXM817" s="263"/>
      <c r="QXN817" s="263"/>
      <c r="QXO817" s="263"/>
      <c r="QXP817" s="263"/>
      <c r="QXQ817" s="263"/>
      <c r="QXR817" s="263"/>
      <c r="QXS817" s="274"/>
      <c r="QXT817" s="275"/>
      <c r="QXU817" s="275"/>
      <c r="QXV817" s="263"/>
      <c r="QXW817" s="263"/>
      <c r="QXX817" s="263"/>
      <c r="QXY817" s="263"/>
      <c r="QXZ817" s="263"/>
      <c r="QYA817" s="263"/>
      <c r="QYB817" s="263"/>
      <c r="QYC817" s="263"/>
      <c r="QYD817" s="263"/>
      <c r="QYE817" s="269"/>
      <c r="QYF817" s="263"/>
      <c r="QYG817" s="263"/>
      <c r="QYH817" s="263"/>
      <c r="QYI817" s="263"/>
      <c r="QYJ817" s="263"/>
      <c r="QYK817" s="263"/>
      <c r="QYL817" s="263"/>
      <c r="QYM817" s="263"/>
      <c r="QYN817" s="263"/>
      <c r="QYO817" s="263"/>
      <c r="QYP817" s="274"/>
      <c r="QYQ817" s="275"/>
      <c r="QYR817" s="275"/>
      <c r="QYS817" s="263"/>
      <c r="QYT817" s="263"/>
      <c r="QYU817" s="263"/>
      <c r="QYV817" s="263"/>
      <c r="QYW817" s="263"/>
      <c r="QYX817" s="263"/>
      <c r="QYY817" s="263"/>
      <c r="QYZ817" s="263"/>
      <c r="QZA817" s="263"/>
      <c r="QZB817" s="269"/>
      <c r="QZC817" s="263"/>
      <c r="QZD817" s="263"/>
      <c r="QZE817" s="263"/>
      <c r="QZF817" s="263"/>
      <c r="QZG817" s="263"/>
      <c r="QZH817" s="263"/>
      <c r="QZI817" s="263"/>
      <c r="QZJ817" s="263"/>
      <c r="QZK817" s="263"/>
      <c r="QZL817" s="263"/>
      <c r="QZM817" s="274"/>
      <c r="QZN817" s="275"/>
      <c r="QZO817" s="275"/>
      <c r="QZP817" s="263"/>
      <c r="QZQ817" s="263"/>
      <c r="QZR817" s="263"/>
      <c r="QZS817" s="263"/>
      <c r="QZT817" s="263"/>
      <c r="QZU817" s="263"/>
      <c r="QZV817" s="263"/>
      <c r="QZW817" s="263"/>
      <c r="QZX817" s="263"/>
      <c r="QZY817" s="269"/>
      <c r="QZZ817" s="263"/>
      <c r="RAA817" s="263"/>
      <c r="RAB817" s="263"/>
      <c r="RAC817" s="263"/>
      <c r="RAD817" s="263"/>
      <c r="RAE817" s="263"/>
      <c r="RAF817" s="263"/>
      <c r="RAG817" s="263"/>
      <c r="RAH817" s="263"/>
      <c r="RAI817" s="263"/>
      <c r="RAJ817" s="274"/>
      <c r="RAK817" s="275"/>
      <c r="RAL817" s="275"/>
      <c r="RAM817" s="263"/>
      <c r="RAN817" s="263"/>
      <c r="RAO817" s="263"/>
      <c r="RAP817" s="263"/>
      <c r="RAQ817" s="263"/>
      <c r="RAR817" s="263"/>
      <c r="RAS817" s="263"/>
      <c r="RAT817" s="263"/>
      <c r="RAU817" s="263"/>
      <c r="RAV817" s="269"/>
      <c r="RAW817" s="263"/>
      <c r="RAX817" s="263"/>
      <c r="RAY817" s="263"/>
      <c r="RAZ817" s="263"/>
      <c r="RBA817" s="263"/>
      <c r="RBB817" s="263"/>
      <c r="RBC817" s="263"/>
      <c r="RBD817" s="263"/>
      <c r="RBE817" s="263"/>
      <c r="RBF817" s="263"/>
      <c r="RBG817" s="274"/>
      <c r="RBH817" s="275"/>
      <c r="RBI817" s="275"/>
      <c r="RBJ817" s="263"/>
      <c r="RBK817" s="263"/>
      <c r="RBL817" s="263"/>
      <c r="RBM817" s="263"/>
      <c r="RBN817" s="263"/>
      <c r="RBO817" s="263"/>
      <c r="RBP817" s="263"/>
      <c r="RBQ817" s="263"/>
      <c r="RBR817" s="263"/>
      <c r="RBS817" s="269"/>
      <c r="RBT817" s="263"/>
      <c r="RBU817" s="263"/>
      <c r="RBV817" s="263"/>
      <c r="RBW817" s="263"/>
      <c r="RBX817" s="263"/>
      <c r="RBY817" s="263"/>
      <c r="RBZ817" s="263"/>
      <c r="RCA817" s="263"/>
      <c r="RCB817" s="263"/>
      <c r="RCC817" s="263"/>
      <c r="RCD817" s="274"/>
      <c r="RCE817" s="275"/>
      <c r="RCF817" s="275"/>
      <c r="RCG817" s="263"/>
      <c r="RCH817" s="263"/>
      <c r="RCI817" s="263"/>
      <c r="RCJ817" s="263"/>
      <c r="RCK817" s="263"/>
      <c r="RCL817" s="263"/>
      <c r="RCM817" s="263"/>
      <c r="RCN817" s="263"/>
      <c r="RCO817" s="263"/>
      <c r="RCP817" s="269"/>
      <c r="RCQ817" s="263"/>
      <c r="RCR817" s="263"/>
      <c r="RCS817" s="263"/>
      <c r="RCT817" s="263"/>
      <c r="RCU817" s="263"/>
      <c r="RCV817" s="263"/>
      <c r="RCW817" s="263"/>
      <c r="RCX817" s="263"/>
      <c r="RCY817" s="263"/>
      <c r="RCZ817" s="263"/>
      <c r="RDA817" s="274"/>
      <c r="RDB817" s="275"/>
      <c r="RDC817" s="275"/>
      <c r="RDD817" s="263"/>
      <c r="RDE817" s="263"/>
      <c r="RDF817" s="263"/>
      <c r="RDG817" s="263"/>
      <c r="RDH817" s="263"/>
      <c r="RDI817" s="263"/>
      <c r="RDJ817" s="263"/>
      <c r="RDK817" s="263"/>
      <c r="RDL817" s="263"/>
      <c r="RDM817" s="269"/>
      <c r="RDN817" s="263"/>
      <c r="RDO817" s="263"/>
      <c r="RDP817" s="263"/>
      <c r="RDQ817" s="263"/>
      <c r="RDR817" s="263"/>
      <c r="RDS817" s="263"/>
      <c r="RDT817" s="263"/>
      <c r="RDU817" s="263"/>
      <c r="RDV817" s="263"/>
      <c r="RDW817" s="263"/>
      <c r="RDX817" s="274"/>
      <c r="RDY817" s="275"/>
      <c r="RDZ817" s="275"/>
      <c r="REA817" s="263"/>
      <c r="REB817" s="263"/>
      <c r="REC817" s="263"/>
      <c r="RED817" s="263"/>
      <c r="REE817" s="263"/>
      <c r="REF817" s="263"/>
      <c r="REG817" s="263"/>
      <c r="REH817" s="263"/>
      <c r="REI817" s="263"/>
      <c r="REJ817" s="269"/>
      <c r="REK817" s="263"/>
      <c r="REL817" s="263"/>
      <c r="REM817" s="263"/>
      <c r="REN817" s="263"/>
      <c r="REO817" s="263"/>
      <c r="REP817" s="263"/>
      <c r="REQ817" s="263"/>
      <c r="RER817" s="263"/>
      <c r="RES817" s="263"/>
      <c r="RET817" s="263"/>
      <c r="REU817" s="274"/>
      <c r="REV817" s="275"/>
      <c r="REW817" s="275"/>
      <c r="REX817" s="263"/>
      <c r="REY817" s="263"/>
      <c r="REZ817" s="263"/>
      <c r="RFA817" s="263"/>
      <c r="RFB817" s="263"/>
      <c r="RFC817" s="263"/>
      <c r="RFD817" s="263"/>
      <c r="RFE817" s="263"/>
      <c r="RFF817" s="263"/>
      <c r="RFG817" s="269"/>
      <c r="RFH817" s="263"/>
      <c r="RFI817" s="263"/>
      <c r="RFJ817" s="263"/>
      <c r="RFK817" s="263"/>
      <c r="RFL817" s="263"/>
      <c r="RFM817" s="263"/>
      <c r="RFN817" s="263"/>
      <c r="RFO817" s="263"/>
      <c r="RFP817" s="263"/>
      <c r="RFQ817" s="263"/>
      <c r="RFR817" s="274"/>
      <c r="RFS817" s="275"/>
      <c r="RFT817" s="275"/>
      <c r="RFU817" s="263"/>
      <c r="RFV817" s="263"/>
      <c r="RFW817" s="263"/>
      <c r="RFX817" s="263"/>
      <c r="RFY817" s="263"/>
      <c r="RFZ817" s="263"/>
      <c r="RGA817" s="263"/>
      <c r="RGB817" s="263"/>
      <c r="RGC817" s="263"/>
      <c r="RGD817" s="269"/>
      <c r="RGE817" s="263"/>
      <c r="RGF817" s="263"/>
      <c r="RGG817" s="263"/>
      <c r="RGH817" s="263"/>
      <c r="RGI817" s="263"/>
      <c r="RGJ817" s="263"/>
      <c r="RGK817" s="263"/>
      <c r="RGL817" s="263"/>
      <c r="RGM817" s="263"/>
      <c r="RGN817" s="263"/>
      <c r="RGO817" s="274"/>
      <c r="RGP817" s="275"/>
      <c r="RGQ817" s="275"/>
      <c r="RGR817" s="263"/>
      <c r="RGS817" s="263"/>
      <c r="RGT817" s="263"/>
      <c r="RGU817" s="263"/>
      <c r="RGV817" s="263"/>
      <c r="RGW817" s="263"/>
      <c r="RGX817" s="263"/>
      <c r="RGY817" s="263"/>
      <c r="RGZ817" s="263"/>
      <c r="RHA817" s="269"/>
      <c r="RHB817" s="263"/>
      <c r="RHC817" s="263"/>
      <c r="RHD817" s="263"/>
      <c r="RHE817" s="263"/>
      <c r="RHF817" s="263"/>
      <c r="RHG817" s="263"/>
      <c r="RHH817" s="263"/>
      <c r="RHI817" s="263"/>
      <c r="RHJ817" s="263"/>
      <c r="RHK817" s="263"/>
      <c r="RHL817" s="274"/>
      <c r="RHM817" s="275"/>
      <c r="RHN817" s="275"/>
      <c r="RHO817" s="263"/>
      <c r="RHP817" s="263"/>
      <c r="RHQ817" s="263"/>
      <c r="RHR817" s="263"/>
      <c r="RHS817" s="263"/>
      <c r="RHT817" s="263"/>
      <c r="RHU817" s="263"/>
      <c r="RHV817" s="263"/>
      <c r="RHW817" s="263"/>
      <c r="RHX817" s="269"/>
      <c r="RHY817" s="263"/>
      <c r="RHZ817" s="263"/>
      <c r="RIA817" s="263"/>
      <c r="RIB817" s="263"/>
      <c r="RIC817" s="263"/>
      <c r="RID817" s="263"/>
      <c r="RIE817" s="263"/>
      <c r="RIF817" s="263"/>
      <c r="RIG817" s="263"/>
      <c r="RIH817" s="263"/>
      <c r="RII817" s="274"/>
      <c r="RIJ817" s="275"/>
      <c r="RIK817" s="275"/>
      <c r="RIL817" s="263"/>
      <c r="RIM817" s="263"/>
      <c r="RIN817" s="263"/>
      <c r="RIO817" s="263"/>
      <c r="RIP817" s="263"/>
      <c r="RIQ817" s="263"/>
      <c r="RIR817" s="263"/>
      <c r="RIS817" s="263"/>
      <c r="RIT817" s="263"/>
      <c r="RIU817" s="269"/>
      <c r="RIV817" s="263"/>
      <c r="RIW817" s="263"/>
      <c r="RIX817" s="263"/>
      <c r="RIY817" s="263"/>
      <c r="RIZ817" s="263"/>
      <c r="RJA817" s="263"/>
      <c r="RJB817" s="263"/>
      <c r="RJC817" s="263"/>
      <c r="RJD817" s="263"/>
      <c r="RJE817" s="263"/>
      <c r="RJF817" s="274"/>
      <c r="RJG817" s="275"/>
      <c r="RJH817" s="275"/>
      <c r="RJI817" s="263"/>
      <c r="RJJ817" s="263"/>
      <c r="RJK817" s="263"/>
      <c r="RJL817" s="263"/>
      <c r="RJM817" s="263"/>
      <c r="RJN817" s="263"/>
      <c r="RJO817" s="263"/>
      <c r="RJP817" s="263"/>
      <c r="RJQ817" s="263"/>
      <c r="RJR817" s="269"/>
      <c r="RJS817" s="263"/>
      <c r="RJT817" s="263"/>
      <c r="RJU817" s="263"/>
      <c r="RJV817" s="263"/>
      <c r="RJW817" s="263"/>
      <c r="RJX817" s="263"/>
      <c r="RJY817" s="263"/>
      <c r="RJZ817" s="263"/>
      <c r="RKA817" s="263"/>
      <c r="RKB817" s="263"/>
      <c r="RKC817" s="274"/>
      <c r="RKD817" s="275"/>
      <c r="RKE817" s="275"/>
      <c r="RKF817" s="263"/>
      <c r="RKG817" s="263"/>
      <c r="RKH817" s="263"/>
      <c r="RKI817" s="263"/>
      <c r="RKJ817" s="263"/>
      <c r="RKK817" s="263"/>
      <c r="RKL817" s="263"/>
      <c r="RKM817" s="263"/>
      <c r="RKN817" s="263"/>
      <c r="RKO817" s="269"/>
      <c r="RKP817" s="263"/>
      <c r="RKQ817" s="263"/>
      <c r="RKR817" s="263"/>
      <c r="RKS817" s="263"/>
      <c r="RKT817" s="263"/>
      <c r="RKU817" s="263"/>
      <c r="RKV817" s="263"/>
      <c r="RKW817" s="263"/>
      <c r="RKX817" s="263"/>
      <c r="RKY817" s="263"/>
      <c r="RKZ817" s="274"/>
      <c r="RLA817" s="275"/>
      <c r="RLB817" s="275"/>
      <c r="RLC817" s="263"/>
      <c r="RLD817" s="263"/>
      <c r="RLE817" s="263"/>
      <c r="RLF817" s="263"/>
      <c r="RLG817" s="263"/>
      <c r="RLH817" s="263"/>
      <c r="RLI817" s="263"/>
      <c r="RLJ817" s="263"/>
      <c r="RLK817" s="263"/>
      <c r="RLL817" s="269"/>
      <c r="RLM817" s="263"/>
      <c r="RLN817" s="263"/>
      <c r="RLO817" s="263"/>
      <c r="RLP817" s="263"/>
      <c r="RLQ817" s="263"/>
      <c r="RLR817" s="263"/>
      <c r="RLS817" s="263"/>
      <c r="RLT817" s="263"/>
      <c r="RLU817" s="263"/>
      <c r="RLV817" s="263"/>
      <c r="RLW817" s="274"/>
      <c r="RLX817" s="275"/>
      <c r="RLY817" s="275"/>
      <c r="RLZ817" s="263"/>
      <c r="RMA817" s="263"/>
      <c r="RMB817" s="263"/>
      <c r="RMC817" s="263"/>
      <c r="RMD817" s="263"/>
      <c r="RME817" s="263"/>
      <c r="RMF817" s="263"/>
      <c r="RMG817" s="263"/>
      <c r="RMH817" s="263"/>
      <c r="RMI817" s="269"/>
      <c r="RMJ817" s="263"/>
      <c r="RMK817" s="263"/>
      <c r="RML817" s="263"/>
      <c r="RMM817" s="263"/>
      <c r="RMN817" s="263"/>
      <c r="RMO817" s="263"/>
      <c r="RMP817" s="263"/>
      <c r="RMQ817" s="263"/>
      <c r="RMR817" s="263"/>
      <c r="RMS817" s="263"/>
      <c r="RMT817" s="274"/>
      <c r="RMU817" s="275"/>
      <c r="RMV817" s="275"/>
      <c r="RMW817" s="263"/>
      <c r="RMX817" s="263"/>
      <c r="RMY817" s="263"/>
      <c r="RMZ817" s="263"/>
      <c r="RNA817" s="263"/>
      <c r="RNB817" s="263"/>
      <c r="RNC817" s="263"/>
      <c r="RND817" s="263"/>
      <c r="RNE817" s="263"/>
      <c r="RNF817" s="269"/>
      <c r="RNG817" s="263"/>
      <c r="RNH817" s="263"/>
      <c r="RNI817" s="263"/>
      <c r="RNJ817" s="263"/>
      <c r="RNK817" s="263"/>
      <c r="RNL817" s="263"/>
      <c r="RNM817" s="263"/>
      <c r="RNN817" s="263"/>
      <c r="RNO817" s="263"/>
      <c r="RNP817" s="263"/>
      <c r="RNQ817" s="274"/>
      <c r="RNR817" s="275"/>
      <c r="RNS817" s="275"/>
      <c r="RNT817" s="263"/>
      <c r="RNU817" s="263"/>
      <c r="RNV817" s="263"/>
      <c r="RNW817" s="263"/>
      <c r="RNX817" s="263"/>
      <c r="RNY817" s="263"/>
      <c r="RNZ817" s="263"/>
      <c r="ROA817" s="263"/>
      <c r="ROB817" s="263"/>
      <c r="ROC817" s="269"/>
      <c r="ROD817" s="263"/>
      <c r="ROE817" s="263"/>
      <c r="ROF817" s="263"/>
      <c r="ROG817" s="263"/>
      <c r="ROH817" s="263"/>
      <c r="ROI817" s="263"/>
      <c r="ROJ817" s="263"/>
      <c r="ROK817" s="263"/>
      <c r="ROL817" s="263"/>
      <c r="ROM817" s="263"/>
      <c r="RON817" s="274"/>
      <c r="ROO817" s="275"/>
      <c r="ROP817" s="275"/>
      <c r="ROQ817" s="263"/>
      <c r="ROR817" s="263"/>
      <c r="ROS817" s="263"/>
      <c r="ROT817" s="263"/>
      <c r="ROU817" s="263"/>
      <c r="ROV817" s="263"/>
      <c r="ROW817" s="263"/>
      <c r="ROX817" s="263"/>
      <c r="ROY817" s="263"/>
      <c r="ROZ817" s="269"/>
      <c r="RPA817" s="263"/>
      <c r="RPB817" s="263"/>
      <c r="RPC817" s="263"/>
      <c r="RPD817" s="263"/>
      <c r="RPE817" s="263"/>
      <c r="RPF817" s="263"/>
      <c r="RPG817" s="263"/>
      <c r="RPH817" s="263"/>
      <c r="RPI817" s="263"/>
      <c r="RPJ817" s="263"/>
      <c r="RPK817" s="274"/>
      <c r="RPL817" s="275"/>
      <c r="RPM817" s="275"/>
      <c r="RPN817" s="263"/>
      <c r="RPO817" s="263"/>
      <c r="RPP817" s="263"/>
      <c r="RPQ817" s="263"/>
      <c r="RPR817" s="263"/>
      <c r="RPS817" s="263"/>
      <c r="RPT817" s="263"/>
      <c r="RPU817" s="263"/>
      <c r="RPV817" s="263"/>
      <c r="RPW817" s="269"/>
      <c r="RPX817" s="263"/>
      <c r="RPY817" s="263"/>
      <c r="RPZ817" s="263"/>
      <c r="RQA817" s="263"/>
      <c r="RQB817" s="263"/>
      <c r="RQC817" s="263"/>
      <c r="RQD817" s="263"/>
      <c r="RQE817" s="263"/>
      <c r="RQF817" s="263"/>
      <c r="RQG817" s="263"/>
      <c r="RQH817" s="274"/>
      <c r="RQI817" s="275"/>
      <c r="RQJ817" s="275"/>
      <c r="RQK817" s="263"/>
      <c r="RQL817" s="263"/>
      <c r="RQM817" s="263"/>
      <c r="RQN817" s="263"/>
      <c r="RQO817" s="263"/>
      <c r="RQP817" s="263"/>
      <c r="RQQ817" s="263"/>
      <c r="RQR817" s="263"/>
      <c r="RQS817" s="263"/>
      <c r="RQT817" s="269"/>
      <c r="RQU817" s="263"/>
      <c r="RQV817" s="263"/>
      <c r="RQW817" s="263"/>
      <c r="RQX817" s="263"/>
      <c r="RQY817" s="263"/>
      <c r="RQZ817" s="263"/>
      <c r="RRA817" s="263"/>
      <c r="RRB817" s="263"/>
      <c r="RRC817" s="263"/>
      <c r="RRD817" s="263"/>
      <c r="RRE817" s="274"/>
      <c r="RRF817" s="275"/>
      <c r="RRG817" s="275"/>
      <c r="RRH817" s="263"/>
      <c r="RRI817" s="263"/>
      <c r="RRJ817" s="263"/>
      <c r="RRK817" s="263"/>
      <c r="RRL817" s="263"/>
      <c r="RRM817" s="263"/>
      <c r="RRN817" s="263"/>
      <c r="RRO817" s="263"/>
      <c r="RRP817" s="263"/>
      <c r="RRQ817" s="269"/>
      <c r="RRR817" s="263"/>
      <c r="RRS817" s="263"/>
      <c r="RRT817" s="263"/>
      <c r="RRU817" s="263"/>
      <c r="RRV817" s="263"/>
      <c r="RRW817" s="263"/>
      <c r="RRX817" s="263"/>
      <c r="RRY817" s="263"/>
      <c r="RRZ817" s="263"/>
      <c r="RSA817" s="263"/>
      <c r="RSB817" s="274"/>
      <c r="RSC817" s="275"/>
      <c r="RSD817" s="275"/>
      <c r="RSE817" s="263"/>
      <c r="RSF817" s="263"/>
      <c r="RSG817" s="263"/>
      <c r="RSH817" s="263"/>
      <c r="RSI817" s="263"/>
      <c r="RSJ817" s="263"/>
      <c r="RSK817" s="263"/>
      <c r="RSL817" s="263"/>
      <c r="RSM817" s="263"/>
      <c r="RSN817" s="269"/>
      <c r="RSO817" s="263"/>
      <c r="RSP817" s="263"/>
      <c r="RSQ817" s="263"/>
      <c r="RSR817" s="263"/>
      <c r="RSS817" s="263"/>
      <c r="RST817" s="263"/>
      <c r="RSU817" s="263"/>
      <c r="RSV817" s="263"/>
      <c r="RSW817" s="263"/>
      <c r="RSX817" s="263"/>
      <c r="RSY817" s="274"/>
      <c r="RSZ817" s="275"/>
      <c r="RTA817" s="275"/>
      <c r="RTB817" s="263"/>
      <c r="RTC817" s="263"/>
      <c r="RTD817" s="263"/>
      <c r="RTE817" s="263"/>
      <c r="RTF817" s="263"/>
      <c r="RTG817" s="263"/>
      <c r="RTH817" s="263"/>
      <c r="RTI817" s="263"/>
      <c r="RTJ817" s="263"/>
      <c r="RTK817" s="269"/>
      <c r="RTL817" s="263"/>
      <c r="RTM817" s="263"/>
      <c r="RTN817" s="263"/>
      <c r="RTO817" s="263"/>
      <c r="RTP817" s="263"/>
      <c r="RTQ817" s="263"/>
      <c r="RTR817" s="263"/>
      <c r="RTS817" s="263"/>
      <c r="RTT817" s="263"/>
      <c r="RTU817" s="263"/>
      <c r="RTV817" s="274"/>
      <c r="RTW817" s="275"/>
      <c r="RTX817" s="275"/>
      <c r="RTY817" s="263"/>
      <c r="RTZ817" s="263"/>
      <c r="RUA817" s="263"/>
      <c r="RUB817" s="263"/>
      <c r="RUC817" s="263"/>
      <c r="RUD817" s="263"/>
      <c r="RUE817" s="263"/>
      <c r="RUF817" s="263"/>
      <c r="RUG817" s="263"/>
      <c r="RUH817" s="269"/>
      <c r="RUI817" s="263"/>
      <c r="RUJ817" s="263"/>
      <c r="RUK817" s="263"/>
      <c r="RUL817" s="263"/>
      <c r="RUM817" s="263"/>
      <c r="RUN817" s="263"/>
      <c r="RUO817" s="263"/>
      <c r="RUP817" s="263"/>
      <c r="RUQ817" s="263"/>
      <c r="RUR817" s="263"/>
      <c r="RUS817" s="274"/>
      <c r="RUT817" s="275"/>
      <c r="RUU817" s="275"/>
      <c r="RUV817" s="263"/>
      <c r="RUW817" s="263"/>
      <c r="RUX817" s="263"/>
      <c r="RUY817" s="263"/>
      <c r="RUZ817" s="263"/>
      <c r="RVA817" s="263"/>
      <c r="RVB817" s="263"/>
      <c r="RVC817" s="263"/>
      <c r="RVD817" s="263"/>
      <c r="RVE817" s="269"/>
      <c r="RVF817" s="263"/>
      <c r="RVG817" s="263"/>
      <c r="RVH817" s="263"/>
      <c r="RVI817" s="263"/>
      <c r="RVJ817" s="263"/>
      <c r="RVK817" s="263"/>
      <c r="RVL817" s="263"/>
      <c r="RVM817" s="263"/>
      <c r="RVN817" s="263"/>
      <c r="RVO817" s="263"/>
      <c r="RVP817" s="274"/>
      <c r="RVQ817" s="275"/>
      <c r="RVR817" s="275"/>
      <c r="RVS817" s="263"/>
      <c r="RVT817" s="263"/>
      <c r="RVU817" s="263"/>
      <c r="RVV817" s="263"/>
      <c r="RVW817" s="263"/>
      <c r="RVX817" s="263"/>
      <c r="RVY817" s="263"/>
      <c r="RVZ817" s="263"/>
      <c r="RWA817" s="263"/>
      <c r="RWB817" s="269"/>
      <c r="RWC817" s="263"/>
      <c r="RWD817" s="263"/>
      <c r="RWE817" s="263"/>
      <c r="RWF817" s="263"/>
      <c r="RWG817" s="263"/>
      <c r="RWH817" s="263"/>
      <c r="RWI817" s="263"/>
      <c r="RWJ817" s="263"/>
      <c r="RWK817" s="263"/>
      <c r="RWL817" s="263"/>
      <c r="RWM817" s="274"/>
      <c r="RWN817" s="275"/>
      <c r="RWO817" s="275"/>
      <c r="RWP817" s="263"/>
      <c r="RWQ817" s="263"/>
      <c r="RWR817" s="263"/>
      <c r="RWS817" s="263"/>
      <c r="RWT817" s="263"/>
      <c r="RWU817" s="263"/>
      <c r="RWV817" s="263"/>
      <c r="RWW817" s="263"/>
      <c r="RWX817" s="263"/>
      <c r="RWY817" s="269"/>
      <c r="RWZ817" s="263"/>
      <c r="RXA817" s="263"/>
      <c r="RXB817" s="263"/>
      <c r="RXC817" s="263"/>
      <c r="RXD817" s="263"/>
      <c r="RXE817" s="263"/>
      <c r="RXF817" s="263"/>
      <c r="RXG817" s="263"/>
      <c r="RXH817" s="263"/>
      <c r="RXI817" s="263"/>
      <c r="RXJ817" s="274"/>
      <c r="RXK817" s="275"/>
      <c r="RXL817" s="275"/>
      <c r="RXM817" s="263"/>
      <c r="RXN817" s="263"/>
      <c r="RXO817" s="263"/>
      <c r="RXP817" s="263"/>
      <c r="RXQ817" s="263"/>
      <c r="RXR817" s="263"/>
      <c r="RXS817" s="263"/>
      <c r="RXT817" s="263"/>
      <c r="RXU817" s="263"/>
      <c r="RXV817" s="269"/>
      <c r="RXW817" s="263"/>
      <c r="RXX817" s="263"/>
      <c r="RXY817" s="263"/>
      <c r="RXZ817" s="263"/>
      <c r="RYA817" s="263"/>
      <c r="RYB817" s="263"/>
      <c r="RYC817" s="263"/>
      <c r="RYD817" s="263"/>
      <c r="RYE817" s="263"/>
      <c r="RYF817" s="263"/>
      <c r="RYG817" s="274"/>
      <c r="RYH817" s="275"/>
      <c r="RYI817" s="275"/>
      <c r="RYJ817" s="263"/>
      <c r="RYK817" s="263"/>
      <c r="RYL817" s="263"/>
      <c r="RYM817" s="263"/>
      <c r="RYN817" s="263"/>
      <c r="RYO817" s="263"/>
      <c r="RYP817" s="263"/>
      <c r="RYQ817" s="263"/>
      <c r="RYR817" s="263"/>
      <c r="RYS817" s="269"/>
      <c r="RYT817" s="263"/>
      <c r="RYU817" s="263"/>
      <c r="RYV817" s="263"/>
      <c r="RYW817" s="263"/>
      <c r="RYX817" s="263"/>
      <c r="RYY817" s="263"/>
      <c r="RYZ817" s="263"/>
      <c r="RZA817" s="263"/>
      <c r="RZB817" s="263"/>
      <c r="RZC817" s="263"/>
      <c r="RZD817" s="274"/>
      <c r="RZE817" s="275"/>
      <c r="RZF817" s="275"/>
      <c r="RZG817" s="263"/>
      <c r="RZH817" s="263"/>
      <c r="RZI817" s="263"/>
      <c r="RZJ817" s="263"/>
      <c r="RZK817" s="263"/>
      <c r="RZL817" s="263"/>
      <c r="RZM817" s="263"/>
      <c r="RZN817" s="263"/>
      <c r="RZO817" s="263"/>
      <c r="RZP817" s="269"/>
      <c r="RZQ817" s="263"/>
      <c r="RZR817" s="263"/>
      <c r="RZS817" s="263"/>
      <c r="RZT817" s="263"/>
      <c r="RZU817" s="263"/>
      <c r="RZV817" s="263"/>
      <c r="RZW817" s="263"/>
      <c r="RZX817" s="263"/>
      <c r="RZY817" s="263"/>
      <c r="RZZ817" s="263"/>
      <c r="SAA817" s="274"/>
      <c r="SAB817" s="275"/>
      <c r="SAC817" s="275"/>
      <c r="SAD817" s="263"/>
      <c r="SAE817" s="263"/>
      <c r="SAF817" s="263"/>
      <c r="SAG817" s="263"/>
      <c r="SAH817" s="263"/>
      <c r="SAI817" s="263"/>
      <c r="SAJ817" s="263"/>
      <c r="SAK817" s="263"/>
      <c r="SAL817" s="263"/>
      <c r="SAM817" s="269"/>
      <c r="SAN817" s="263"/>
      <c r="SAO817" s="263"/>
      <c r="SAP817" s="263"/>
      <c r="SAQ817" s="263"/>
      <c r="SAR817" s="263"/>
      <c r="SAS817" s="263"/>
      <c r="SAT817" s="263"/>
      <c r="SAU817" s="263"/>
      <c r="SAV817" s="263"/>
      <c r="SAW817" s="263"/>
      <c r="SAX817" s="274"/>
      <c r="SAY817" s="275"/>
      <c r="SAZ817" s="275"/>
      <c r="SBA817" s="263"/>
      <c r="SBB817" s="263"/>
      <c r="SBC817" s="263"/>
      <c r="SBD817" s="263"/>
      <c r="SBE817" s="263"/>
      <c r="SBF817" s="263"/>
      <c r="SBG817" s="263"/>
      <c r="SBH817" s="263"/>
      <c r="SBI817" s="263"/>
      <c r="SBJ817" s="269"/>
      <c r="SBK817" s="263"/>
      <c r="SBL817" s="263"/>
      <c r="SBM817" s="263"/>
      <c r="SBN817" s="263"/>
      <c r="SBO817" s="263"/>
      <c r="SBP817" s="263"/>
      <c r="SBQ817" s="263"/>
      <c r="SBR817" s="263"/>
      <c r="SBS817" s="263"/>
      <c r="SBT817" s="263"/>
      <c r="SBU817" s="274"/>
      <c r="SBV817" s="275"/>
      <c r="SBW817" s="275"/>
      <c r="SBX817" s="263"/>
      <c r="SBY817" s="263"/>
      <c r="SBZ817" s="263"/>
      <c r="SCA817" s="263"/>
      <c r="SCB817" s="263"/>
      <c r="SCC817" s="263"/>
      <c r="SCD817" s="263"/>
      <c r="SCE817" s="263"/>
      <c r="SCF817" s="263"/>
      <c r="SCG817" s="269"/>
      <c r="SCH817" s="263"/>
      <c r="SCI817" s="263"/>
      <c r="SCJ817" s="263"/>
      <c r="SCK817" s="263"/>
      <c r="SCL817" s="263"/>
      <c r="SCM817" s="263"/>
      <c r="SCN817" s="263"/>
      <c r="SCO817" s="263"/>
      <c r="SCP817" s="263"/>
      <c r="SCQ817" s="263"/>
      <c r="SCR817" s="274"/>
      <c r="SCS817" s="275"/>
      <c r="SCT817" s="275"/>
      <c r="SCU817" s="263"/>
      <c r="SCV817" s="263"/>
      <c r="SCW817" s="263"/>
      <c r="SCX817" s="263"/>
      <c r="SCY817" s="263"/>
      <c r="SCZ817" s="263"/>
      <c r="SDA817" s="263"/>
      <c r="SDB817" s="263"/>
      <c r="SDC817" s="263"/>
      <c r="SDD817" s="269"/>
      <c r="SDE817" s="263"/>
      <c r="SDF817" s="263"/>
      <c r="SDG817" s="263"/>
      <c r="SDH817" s="263"/>
      <c r="SDI817" s="263"/>
      <c r="SDJ817" s="263"/>
      <c r="SDK817" s="263"/>
      <c r="SDL817" s="263"/>
      <c r="SDM817" s="263"/>
      <c r="SDN817" s="263"/>
      <c r="SDO817" s="274"/>
      <c r="SDP817" s="275"/>
      <c r="SDQ817" s="275"/>
      <c r="SDR817" s="263"/>
      <c r="SDS817" s="263"/>
      <c r="SDT817" s="263"/>
      <c r="SDU817" s="263"/>
      <c r="SDV817" s="263"/>
      <c r="SDW817" s="263"/>
      <c r="SDX817" s="263"/>
      <c r="SDY817" s="263"/>
      <c r="SDZ817" s="263"/>
      <c r="SEA817" s="269"/>
      <c r="SEB817" s="263"/>
      <c r="SEC817" s="263"/>
      <c r="SED817" s="263"/>
      <c r="SEE817" s="263"/>
      <c r="SEF817" s="263"/>
      <c r="SEG817" s="263"/>
      <c r="SEH817" s="263"/>
      <c r="SEI817" s="263"/>
      <c r="SEJ817" s="263"/>
      <c r="SEK817" s="263"/>
      <c r="SEL817" s="274"/>
      <c r="SEM817" s="275"/>
      <c r="SEN817" s="275"/>
      <c r="SEO817" s="263"/>
      <c r="SEP817" s="263"/>
      <c r="SEQ817" s="263"/>
      <c r="SER817" s="263"/>
      <c r="SES817" s="263"/>
      <c r="SET817" s="263"/>
      <c r="SEU817" s="263"/>
      <c r="SEV817" s="263"/>
      <c r="SEW817" s="263"/>
      <c r="SEX817" s="269"/>
      <c r="SEY817" s="263"/>
      <c r="SEZ817" s="263"/>
      <c r="SFA817" s="263"/>
      <c r="SFB817" s="263"/>
      <c r="SFC817" s="263"/>
      <c r="SFD817" s="263"/>
      <c r="SFE817" s="263"/>
      <c r="SFF817" s="263"/>
      <c r="SFG817" s="263"/>
      <c r="SFH817" s="263"/>
      <c r="SFI817" s="274"/>
      <c r="SFJ817" s="275"/>
      <c r="SFK817" s="275"/>
      <c r="SFL817" s="263"/>
      <c r="SFM817" s="263"/>
      <c r="SFN817" s="263"/>
      <c r="SFO817" s="263"/>
      <c r="SFP817" s="263"/>
      <c r="SFQ817" s="263"/>
      <c r="SFR817" s="263"/>
      <c r="SFS817" s="263"/>
      <c r="SFT817" s="263"/>
      <c r="SFU817" s="269"/>
      <c r="SFV817" s="263"/>
      <c r="SFW817" s="263"/>
      <c r="SFX817" s="263"/>
      <c r="SFY817" s="263"/>
      <c r="SFZ817" s="263"/>
      <c r="SGA817" s="263"/>
      <c r="SGB817" s="263"/>
      <c r="SGC817" s="263"/>
      <c r="SGD817" s="263"/>
      <c r="SGE817" s="263"/>
      <c r="SGF817" s="274"/>
      <c r="SGG817" s="275"/>
      <c r="SGH817" s="275"/>
      <c r="SGI817" s="263"/>
      <c r="SGJ817" s="263"/>
      <c r="SGK817" s="263"/>
      <c r="SGL817" s="263"/>
      <c r="SGM817" s="263"/>
      <c r="SGN817" s="263"/>
      <c r="SGO817" s="263"/>
      <c r="SGP817" s="263"/>
      <c r="SGQ817" s="263"/>
      <c r="SGR817" s="269"/>
      <c r="SGS817" s="263"/>
      <c r="SGT817" s="263"/>
      <c r="SGU817" s="263"/>
      <c r="SGV817" s="263"/>
      <c r="SGW817" s="263"/>
      <c r="SGX817" s="263"/>
      <c r="SGY817" s="263"/>
      <c r="SGZ817" s="263"/>
      <c r="SHA817" s="263"/>
      <c r="SHB817" s="263"/>
      <c r="SHC817" s="274"/>
      <c r="SHD817" s="275"/>
      <c r="SHE817" s="275"/>
      <c r="SHF817" s="263"/>
      <c r="SHG817" s="263"/>
      <c r="SHH817" s="263"/>
      <c r="SHI817" s="263"/>
      <c r="SHJ817" s="263"/>
      <c r="SHK817" s="263"/>
      <c r="SHL817" s="263"/>
      <c r="SHM817" s="263"/>
      <c r="SHN817" s="263"/>
      <c r="SHO817" s="269"/>
      <c r="SHP817" s="263"/>
      <c r="SHQ817" s="263"/>
      <c r="SHR817" s="263"/>
      <c r="SHS817" s="263"/>
      <c r="SHT817" s="263"/>
      <c r="SHU817" s="263"/>
      <c r="SHV817" s="263"/>
      <c r="SHW817" s="263"/>
      <c r="SHX817" s="263"/>
      <c r="SHY817" s="263"/>
      <c r="SHZ817" s="274"/>
      <c r="SIA817" s="275"/>
      <c r="SIB817" s="275"/>
      <c r="SIC817" s="263"/>
      <c r="SID817" s="263"/>
      <c r="SIE817" s="263"/>
      <c r="SIF817" s="263"/>
      <c r="SIG817" s="263"/>
      <c r="SIH817" s="263"/>
      <c r="SII817" s="263"/>
      <c r="SIJ817" s="263"/>
      <c r="SIK817" s="263"/>
      <c r="SIL817" s="269"/>
      <c r="SIM817" s="263"/>
      <c r="SIN817" s="263"/>
      <c r="SIO817" s="263"/>
      <c r="SIP817" s="263"/>
      <c r="SIQ817" s="263"/>
      <c r="SIR817" s="263"/>
      <c r="SIS817" s="263"/>
      <c r="SIT817" s="263"/>
      <c r="SIU817" s="263"/>
      <c r="SIV817" s="263"/>
      <c r="SIW817" s="274"/>
      <c r="SIX817" s="275"/>
      <c r="SIY817" s="275"/>
      <c r="SIZ817" s="263"/>
      <c r="SJA817" s="263"/>
      <c r="SJB817" s="263"/>
      <c r="SJC817" s="263"/>
      <c r="SJD817" s="263"/>
      <c r="SJE817" s="263"/>
      <c r="SJF817" s="263"/>
      <c r="SJG817" s="263"/>
      <c r="SJH817" s="263"/>
      <c r="SJI817" s="269"/>
      <c r="SJJ817" s="263"/>
      <c r="SJK817" s="263"/>
      <c r="SJL817" s="263"/>
      <c r="SJM817" s="263"/>
      <c r="SJN817" s="263"/>
      <c r="SJO817" s="263"/>
      <c r="SJP817" s="263"/>
      <c r="SJQ817" s="263"/>
      <c r="SJR817" s="263"/>
      <c r="SJS817" s="263"/>
      <c r="SJT817" s="274"/>
      <c r="SJU817" s="275"/>
      <c r="SJV817" s="275"/>
      <c r="SJW817" s="263"/>
      <c r="SJX817" s="263"/>
      <c r="SJY817" s="263"/>
      <c r="SJZ817" s="263"/>
      <c r="SKA817" s="263"/>
      <c r="SKB817" s="263"/>
      <c r="SKC817" s="263"/>
      <c r="SKD817" s="263"/>
      <c r="SKE817" s="263"/>
      <c r="SKF817" s="269"/>
      <c r="SKG817" s="263"/>
      <c r="SKH817" s="263"/>
      <c r="SKI817" s="263"/>
      <c r="SKJ817" s="263"/>
      <c r="SKK817" s="263"/>
      <c r="SKL817" s="263"/>
      <c r="SKM817" s="263"/>
      <c r="SKN817" s="263"/>
      <c r="SKO817" s="263"/>
      <c r="SKP817" s="263"/>
      <c r="SKQ817" s="274"/>
      <c r="SKR817" s="275"/>
      <c r="SKS817" s="275"/>
      <c r="SKT817" s="263"/>
      <c r="SKU817" s="263"/>
      <c r="SKV817" s="263"/>
      <c r="SKW817" s="263"/>
      <c r="SKX817" s="263"/>
      <c r="SKY817" s="263"/>
      <c r="SKZ817" s="263"/>
      <c r="SLA817" s="263"/>
      <c r="SLB817" s="263"/>
      <c r="SLC817" s="269"/>
      <c r="SLD817" s="263"/>
      <c r="SLE817" s="263"/>
      <c r="SLF817" s="263"/>
      <c r="SLG817" s="263"/>
      <c r="SLH817" s="263"/>
      <c r="SLI817" s="263"/>
      <c r="SLJ817" s="263"/>
      <c r="SLK817" s="263"/>
      <c r="SLL817" s="263"/>
      <c r="SLM817" s="263"/>
      <c r="SLN817" s="274"/>
      <c r="SLO817" s="275"/>
      <c r="SLP817" s="275"/>
      <c r="SLQ817" s="263"/>
      <c r="SLR817" s="263"/>
      <c r="SLS817" s="263"/>
      <c r="SLT817" s="263"/>
      <c r="SLU817" s="263"/>
      <c r="SLV817" s="263"/>
      <c r="SLW817" s="263"/>
      <c r="SLX817" s="263"/>
      <c r="SLY817" s="263"/>
      <c r="SLZ817" s="269"/>
      <c r="SMA817" s="263"/>
      <c r="SMB817" s="263"/>
      <c r="SMC817" s="263"/>
      <c r="SMD817" s="263"/>
      <c r="SME817" s="263"/>
      <c r="SMF817" s="263"/>
      <c r="SMG817" s="263"/>
      <c r="SMH817" s="263"/>
      <c r="SMI817" s="263"/>
      <c r="SMJ817" s="263"/>
      <c r="SMK817" s="274"/>
      <c r="SML817" s="275"/>
      <c r="SMM817" s="275"/>
      <c r="SMN817" s="263"/>
      <c r="SMO817" s="263"/>
      <c r="SMP817" s="263"/>
      <c r="SMQ817" s="263"/>
      <c r="SMR817" s="263"/>
      <c r="SMS817" s="263"/>
      <c r="SMT817" s="263"/>
      <c r="SMU817" s="263"/>
      <c r="SMV817" s="263"/>
      <c r="SMW817" s="269"/>
      <c r="SMX817" s="263"/>
      <c r="SMY817" s="263"/>
      <c r="SMZ817" s="263"/>
      <c r="SNA817" s="263"/>
      <c r="SNB817" s="263"/>
      <c r="SNC817" s="263"/>
      <c r="SND817" s="263"/>
      <c r="SNE817" s="263"/>
      <c r="SNF817" s="263"/>
      <c r="SNG817" s="263"/>
      <c r="SNH817" s="274"/>
      <c r="SNI817" s="275"/>
      <c r="SNJ817" s="275"/>
      <c r="SNK817" s="263"/>
      <c r="SNL817" s="263"/>
      <c r="SNM817" s="263"/>
      <c r="SNN817" s="263"/>
      <c r="SNO817" s="263"/>
      <c r="SNP817" s="263"/>
      <c r="SNQ817" s="263"/>
      <c r="SNR817" s="263"/>
      <c r="SNS817" s="263"/>
      <c r="SNT817" s="269"/>
      <c r="SNU817" s="263"/>
      <c r="SNV817" s="263"/>
      <c r="SNW817" s="263"/>
      <c r="SNX817" s="263"/>
      <c r="SNY817" s="263"/>
      <c r="SNZ817" s="263"/>
      <c r="SOA817" s="263"/>
      <c r="SOB817" s="263"/>
      <c r="SOC817" s="263"/>
      <c r="SOD817" s="263"/>
      <c r="SOE817" s="274"/>
      <c r="SOF817" s="275"/>
      <c r="SOG817" s="275"/>
      <c r="SOH817" s="263"/>
      <c r="SOI817" s="263"/>
      <c r="SOJ817" s="263"/>
      <c r="SOK817" s="263"/>
      <c r="SOL817" s="263"/>
      <c r="SOM817" s="263"/>
      <c r="SON817" s="263"/>
      <c r="SOO817" s="263"/>
      <c r="SOP817" s="263"/>
      <c r="SOQ817" s="269"/>
      <c r="SOR817" s="263"/>
      <c r="SOS817" s="263"/>
      <c r="SOT817" s="263"/>
      <c r="SOU817" s="263"/>
      <c r="SOV817" s="263"/>
      <c r="SOW817" s="263"/>
      <c r="SOX817" s="263"/>
      <c r="SOY817" s="263"/>
      <c r="SOZ817" s="263"/>
      <c r="SPA817" s="263"/>
      <c r="SPB817" s="274"/>
      <c r="SPC817" s="275"/>
      <c r="SPD817" s="275"/>
      <c r="SPE817" s="263"/>
      <c r="SPF817" s="263"/>
      <c r="SPG817" s="263"/>
      <c r="SPH817" s="263"/>
      <c r="SPI817" s="263"/>
      <c r="SPJ817" s="263"/>
      <c r="SPK817" s="263"/>
      <c r="SPL817" s="263"/>
      <c r="SPM817" s="263"/>
      <c r="SPN817" s="269"/>
      <c r="SPO817" s="263"/>
      <c r="SPP817" s="263"/>
      <c r="SPQ817" s="263"/>
      <c r="SPR817" s="263"/>
      <c r="SPS817" s="263"/>
      <c r="SPT817" s="263"/>
      <c r="SPU817" s="263"/>
      <c r="SPV817" s="263"/>
      <c r="SPW817" s="263"/>
      <c r="SPX817" s="263"/>
      <c r="SPY817" s="274"/>
      <c r="SPZ817" s="275"/>
      <c r="SQA817" s="275"/>
      <c r="SQB817" s="263"/>
      <c r="SQC817" s="263"/>
      <c r="SQD817" s="263"/>
      <c r="SQE817" s="263"/>
      <c r="SQF817" s="263"/>
      <c r="SQG817" s="263"/>
      <c r="SQH817" s="263"/>
      <c r="SQI817" s="263"/>
      <c r="SQJ817" s="263"/>
      <c r="SQK817" s="269"/>
      <c r="SQL817" s="263"/>
      <c r="SQM817" s="263"/>
      <c r="SQN817" s="263"/>
      <c r="SQO817" s="263"/>
      <c r="SQP817" s="263"/>
      <c r="SQQ817" s="263"/>
      <c r="SQR817" s="263"/>
      <c r="SQS817" s="263"/>
      <c r="SQT817" s="263"/>
      <c r="SQU817" s="263"/>
      <c r="SQV817" s="274"/>
      <c r="SQW817" s="275"/>
      <c r="SQX817" s="275"/>
      <c r="SQY817" s="263"/>
      <c r="SQZ817" s="263"/>
      <c r="SRA817" s="263"/>
      <c r="SRB817" s="263"/>
      <c r="SRC817" s="263"/>
      <c r="SRD817" s="263"/>
      <c r="SRE817" s="263"/>
      <c r="SRF817" s="263"/>
      <c r="SRG817" s="263"/>
      <c r="SRH817" s="269"/>
      <c r="SRI817" s="263"/>
      <c r="SRJ817" s="263"/>
      <c r="SRK817" s="263"/>
      <c r="SRL817" s="263"/>
      <c r="SRM817" s="263"/>
      <c r="SRN817" s="263"/>
      <c r="SRO817" s="263"/>
      <c r="SRP817" s="263"/>
      <c r="SRQ817" s="263"/>
      <c r="SRR817" s="263"/>
      <c r="SRS817" s="274"/>
      <c r="SRT817" s="275"/>
      <c r="SRU817" s="275"/>
      <c r="SRV817" s="263"/>
      <c r="SRW817" s="263"/>
      <c r="SRX817" s="263"/>
      <c r="SRY817" s="263"/>
      <c r="SRZ817" s="263"/>
      <c r="SSA817" s="263"/>
      <c r="SSB817" s="263"/>
      <c r="SSC817" s="263"/>
      <c r="SSD817" s="263"/>
      <c r="SSE817" s="269"/>
      <c r="SSF817" s="263"/>
      <c r="SSG817" s="263"/>
      <c r="SSH817" s="263"/>
      <c r="SSI817" s="263"/>
      <c r="SSJ817" s="263"/>
      <c r="SSK817" s="263"/>
      <c r="SSL817" s="263"/>
      <c r="SSM817" s="263"/>
      <c r="SSN817" s="263"/>
      <c r="SSO817" s="263"/>
      <c r="SSP817" s="274"/>
      <c r="SSQ817" s="275"/>
      <c r="SSR817" s="275"/>
      <c r="SSS817" s="263"/>
      <c r="SST817" s="263"/>
      <c r="SSU817" s="263"/>
      <c r="SSV817" s="263"/>
      <c r="SSW817" s="263"/>
      <c r="SSX817" s="263"/>
      <c r="SSY817" s="263"/>
      <c r="SSZ817" s="263"/>
      <c r="STA817" s="263"/>
      <c r="STB817" s="269"/>
      <c r="STC817" s="263"/>
      <c r="STD817" s="263"/>
      <c r="STE817" s="263"/>
      <c r="STF817" s="263"/>
      <c r="STG817" s="263"/>
      <c r="STH817" s="263"/>
      <c r="STI817" s="263"/>
      <c r="STJ817" s="263"/>
      <c r="STK817" s="263"/>
      <c r="STL817" s="263"/>
      <c r="STM817" s="274"/>
      <c r="STN817" s="275"/>
      <c r="STO817" s="275"/>
      <c r="STP817" s="263"/>
      <c r="STQ817" s="263"/>
      <c r="STR817" s="263"/>
      <c r="STS817" s="263"/>
      <c r="STT817" s="263"/>
      <c r="STU817" s="263"/>
      <c r="STV817" s="263"/>
      <c r="STW817" s="263"/>
      <c r="STX817" s="263"/>
      <c r="STY817" s="269"/>
      <c r="STZ817" s="263"/>
      <c r="SUA817" s="263"/>
      <c r="SUB817" s="263"/>
      <c r="SUC817" s="263"/>
      <c r="SUD817" s="263"/>
      <c r="SUE817" s="263"/>
      <c r="SUF817" s="263"/>
      <c r="SUG817" s="263"/>
      <c r="SUH817" s="263"/>
      <c r="SUI817" s="263"/>
      <c r="SUJ817" s="274"/>
      <c r="SUK817" s="275"/>
      <c r="SUL817" s="275"/>
      <c r="SUM817" s="263"/>
      <c r="SUN817" s="263"/>
      <c r="SUO817" s="263"/>
      <c r="SUP817" s="263"/>
      <c r="SUQ817" s="263"/>
      <c r="SUR817" s="263"/>
      <c r="SUS817" s="263"/>
      <c r="SUT817" s="263"/>
      <c r="SUU817" s="263"/>
      <c r="SUV817" s="269"/>
      <c r="SUW817" s="263"/>
      <c r="SUX817" s="263"/>
      <c r="SUY817" s="263"/>
      <c r="SUZ817" s="263"/>
      <c r="SVA817" s="263"/>
      <c r="SVB817" s="263"/>
      <c r="SVC817" s="263"/>
      <c r="SVD817" s="263"/>
      <c r="SVE817" s="263"/>
      <c r="SVF817" s="263"/>
      <c r="SVG817" s="274"/>
      <c r="SVH817" s="275"/>
      <c r="SVI817" s="275"/>
      <c r="SVJ817" s="263"/>
      <c r="SVK817" s="263"/>
      <c r="SVL817" s="263"/>
      <c r="SVM817" s="263"/>
      <c r="SVN817" s="263"/>
      <c r="SVO817" s="263"/>
      <c r="SVP817" s="263"/>
      <c r="SVQ817" s="263"/>
      <c r="SVR817" s="263"/>
      <c r="SVS817" s="269"/>
      <c r="SVT817" s="263"/>
      <c r="SVU817" s="263"/>
      <c r="SVV817" s="263"/>
      <c r="SVW817" s="263"/>
      <c r="SVX817" s="263"/>
      <c r="SVY817" s="263"/>
      <c r="SVZ817" s="263"/>
      <c r="SWA817" s="263"/>
      <c r="SWB817" s="263"/>
      <c r="SWC817" s="263"/>
      <c r="SWD817" s="274"/>
      <c r="SWE817" s="275"/>
      <c r="SWF817" s="275"/>
      <c r="SWG817" s="263"/>
      <c r="SWH817" s="263"/>
      <c r="SWI817" s="263"/>
      <c r="SWJ817" s="263"/>
      <c r="SWK817" s="263"/>
      <c r="SWL817" s="263"/>
      <c r="SWM817" s="263"/>
      <c r="SWN817" s="263"/>
      <c r="SWO817" s="263"/>
      <c r="SWP817" s="269"/>
      <c r="SWQ817" s="263"/>
      <c r="SWR817" s="263"/>
      <c r="SWS817" s="263"/>
      <c r="SWT817" s="263"/>
      <c r="SWU817" s="263"/>
      <c r="SWV817" s="263"/>
      <c r="SWW817" s="263"/>
      <c r="SWX817" s="263"/>
      <c r="SWY817" s="263"/>
      <c r="SWZ817" s="263"/>
      <c r="SXA817" s="274"/>
      <c r="SXB817" s="275"/>
      <c r="SXC817" s="275"/>
      <c r="SXD817" s="263"/>
      <c r="SXE817" s="263"/>
      <c r="SXF817" s="263"/>
      <c r="SXG817" s="263"/>
      <c r="SXH817" s="263"/>
      <c r="SXI817" s="263"/>
      <c r="SXJ817" s="263"/>
      <c r="SXK817" s="263"/>
      <c r="SXL817" s="263"/>
      <c r="SXM817" s="269"/>
      <c r="SXN817" s="263"/>
      <c r="SXO817" s="263"/>
      <c r="SXP817" s="263"/>
      <c r="SXQ817" s="263"/>
      <c r="SXR817" s="263"/>
      <c r="SXS817" s="263"/>
      <c r="SXT817" s="263"/>
      <c r="SXU817" s="263"/>
      <c r="SXV817" s="263"/>
      <c r="SXW817" s="263"/>
      <c r="SXX817" s="274"/>
      <c r="SXY817" s="275"/>
      <c r="SXZ817" s="275"/>
      <c r="SYA817" s="263"/>
      <c r="SYB817" s="263"/>
      <c r="SYC817" s="263"/>
      <c r="SYD817" s="263"/>
      <c r="SYE817" s="263"/>
      <c r="SYF817" s="263"/>
      <c r="SYG817" s="263"/>
      <c r="SYH817" s="263"/>
      <c r="SYI817" s="263"/>
      <c r="SYJ817" s="269"/>
      <c r="SYK817" s="263"/>
      <c r="SYL817" s="263"/>
      <c r="SYM817" s="263"/>
      <c r="SYN817" s="263"/>
      <c r="SYO817" s="263"/>
      <c r="SYP817" s="263"/>
      <c r="SYQ817" s="263"/>
      <c r="SYR817" s="263"/>
      <c r="SYS817" s="263"/>
      <c r="SYT817" s="263"/>
      <c r="SYU817" s="274"/>
      <c r="SYV817" s="275"/>
      <c r="SYW817" s="275"/>
      <c r="SYX817" s="263"/>
      <c r="SYY817" s="263"/>
      <c r="SYZ817" s="263"/>
      <c r="SZA817" s="263"/>
      <c r="SZB817" s="263"/>
      <c r="SZC817" s="263"/>
      <c r="SZD817" s="263"/>
      <c r="SZE817" s="263"/>
      <c r="SZF817" s="263"/>
      <c r="SZG817" s="269"/>
      <c r="SZH817" s="263"/>
      <c r="SZI817" s="263"/>
      <c r="SZJ817" s="263"/>
      <c r="SZK817" s="263"/>
      <c r="SZL817" s="263"/>
      <c r="SZM817" s="263"/>
      <c r="SZN817" s="263"/>
      <c r="SZO817" s="263"/>
      <c r="SZP817" s="263"/>
      <c r="SZQ817" s="263"/>
      <c r="SZR817" s="274"/>
      <c r="SZS817" s="275"/>
      <c r="SZT817" s="275"/>
      <c r="SZU817" s="263"/>
      <c r="SZV817" s="263"/>
      <c r="SZW817" s="263"/>
      <c r="SZX817" s="263"/>
      <c r="SZY817" s="263"/>
      <c r="SZZ817" s="263"/>
      <c r="TAA817" s="263"/>
      <c r="TAB817" s="263"/>
      <c r="TAC817" s="263"/>
      <c r="TAD817" s="269"/>
      <c r="TAE817" s="263"/>
      <c r="TAF817" s="263"/>
      <c r="TAG817" s="263"/>
      <c r="TAH817" s="263"/>
      <c r="TAI817" s="263"/>
      <c r="TAJ817" s="263"/>
      <c r="TAK817" s="263"/>
      <c r="TAL817" s="263"/>
      <c r="TAM817" s="263"/>
      <c r="TAN817" s="263"/>
      <c r="TAO817" s="274"/>
      <c r="TAP817" s="275"/>
      <c r="TAQ817" s="275"/>
      <c r="TAR817" s="263"/>
      <c r="TAS817" s="263"/>
      <c r="TAT817" s="263"/>
      <c r="TAU817" s="263"/>
      <c r="TAV817" s="263"/>
      <c r="TAW817" s="263"/>
      <c r="TAX817" s="263"/>
      <c r="TAY817" s="263"/>
      <c r="TAZ817" s="263"/>
      <c r="TBA817" s="269"/>
      <c r="TBB817" s="263"/>
      <c r="TBC817" s="263"/>
      <c r="TBD817" s="263"/>
      <c r="TBE817" s="263"/>
      <c r="TBF817" s="263"/>
      <c r="TBG817" s="263"/>
      <c r="TBH817" s="263"/>
      <c r="TBI817" s="263"/>
      <c r="TBJ817" s="263"/>
      <c r="TBK817" s="263"/>
      <c r="TBL817" s="274"/>
      <c r="TBM817" s="275"/>
      <c r="TBN817" s="275"/>
      <c r="TBO817" s="263"/>
      <c r="TBP817" s="263"/>
      <c r="TBQ817" s="263"/>
      <c r="TBR817" s="263"/>
      <c r="TBS817" s="263"/>
      <c r="TBT817" s="263"/>
      <c r="TBU817" s="263"/>
      <c r="TBV817" s="263"/>
      <c r="TBW817" s="263"/>
      <c r="TBX817" s="269"/>
      <c r="TBY817" s="263"/>
      <c r="TBZ817" s="263"/>
      <c r="TCA817" s="263"/>
      <c r="TCB817" s="263"/>
      <c r="TCC817" s="263"/>
      <c r="TCD817" s="263"/>
      <c r="TCE817" s="263"/>
      <c r="TCF817" s="263"/>
      <c r="TCG817" s="263"/>
      <c r="TCH817" s="263"/>
      <c r="TCI817" s="274"/>
      <c r="TCJ817" s="275"/>
      <c r="TCK817" s="275"/>
      <c r="TCL817" s="263"/>
      <c r="TCM817" s="263"/>
      <c r="TCN817" s="263"/>
      <c r="TCO817" s="263"/>
      <c r="TCP817" s="263"/>
      <c r="TCQ817" s="263"/>
      <c r="TCR817" s="263"/>
      <c r="TCS817" s="263"/>
      <c r="TCT817" s="263"/>
      <c r="TCU817" s="269"/>
      <c r="TCV817" s="263"/>
      <c r="TCW817" s="263"/>
      <c r="TCX817" s="263"/>
      <c r="TCY817" s="263"/>
      <c r="TCZ817" s="263"/>
      <c r="TDA817" s="263"/>
      <c r="TDB817" s="263"/>
      <c r="TDC817" s="263"/>
      <c r="TDD817" s="263"/>
      <c r="TDE817" s="263"/>
      <c r="TDF817" s="274"/>
      <c r="TDG817" s="275"/>
      <c r="TDH817" s="275"/>
      <c r="TDI817" s="263"/>
      <c r="TDJ817" s="263"/>
      <c r="TDK817" s="263"/>
      <c r="TDL817" s="263"/>
      <c r="TDM817" s="263"/>
      <c r="TDN817" s="263"/>
      <c r="TDO817" s="263"/>
      <c r="TDP817" s="263"/>
      <c r="TDQ817" s="263"/>
      <c r="TDR817" s="269"/>
      <c r="TDS817" s="263"/>
      <c r="TDT817" s="263"/>
      <c r="TDU817" s="263"/>
      <c r="TDV817" s="263"/>
      <c r="TDW817" s="263"/>
      <c r="TDX817" s="263"/>
      <c r="TDY817" s="263"/>
      <c r="TDZ817" s="263"/>
      <c r="TEA817" s="263"/>
      <c r="TEB817" s="263"/>
      <c r="TEC817" s="274"/>
      <c r="TED817" s="275"/>
      <c r="TEE817" s="275"/>
      <c r="TEF817" s="263"/>
      <c r="TEG817" s="263"/>
      <c r="TEH817" s="263"/>
      <c r="TEI817" s="263"/>
      <c r="TEJ817" s="263"/>
      <c r="TEK817" s="263"/>
      <c r="TEL817" s="263"/>
      <c r="TEM817" s="263"/>
      <c r="TEN817" s="263"/>
      <c r="TEO817" s="269"/>
      <c r="TEP817" s="263"/>
      <c r="TEQ817" s="263"/>
      <c r="TER817" s="263"/>
      <c r="TES817" s="263"/>
      <c r="TET817" s="263"/>
      <c r="TEU817" s="263"/>
      <c r="TEV817" s="263"/>
      <c r="TEW817" s="263"/>
      <c r="TEX817" s="263"/>
      <c r="TEY817" s="263"/>
      <c r="TEZ817" s="274"/>
      <c r="TFA817" s="275"/>
      <c r="TFB817" s="275"/>
      <c r="TFC817" s="263"/>
      <c r="TFD817" s="263"/>
      <c r="TFE817" s="263"/>
      <c r="TFF817" s="263"/>
      <c r="TFG817" s="263"/>
      <c r="TFH817" s="263"/>
      <c r="TFI817" s="263"/>
      <c r="TFJ817" s="263"/>
      <c r="TFK817" s="263"/>
      <c r="TFL817" s="269"/>
      <c r="TFM817" s="263"/>
      <c r="TFN817" s="263"/>
      <c r="TFO817" s="263"/>
      <c r="TFP817" s="263"/>
      <c r="TFQ817" s="263"/>
      <c r="TFR817" s="263"/>
      <c r="TFS817" s="263"/>
      <c r="TFT817" s="263"/>
      <c r="TFU817" s="263"/>
      <c r="TFV817" s="263"/>
      <c r="TFW817" s="274"/>
      <c r="TFX817" s="275"/>
      <c r="TFY817" s="275"/>
      <c r="TFZ817" s="263"/>
      <c r="TGA817" s="263"/>
      <c r="TGB817" s="263"/>
      <c r="TGC817" s="263"/>
      <c r="TGD817" s="263"/>
      <c r="TGE817" s="263"/>
      <c r="TGF817" s="263"/>
      <c r="TGG817" s="263"/>
      <c r="TGH817" s="263"/>
      <c r="TGI817" s="269"/>
      <c r="TGJ817" s="263"/>
      <c r="TGK817" s="263"/>
      <c r="TGL817" s="263"/>
      <c r="TGM817" s="263"/>
      <c r="TGN817" s="263"/>
      <c r="TGO817" s="263"/>
      <c r="TGP817" s="263"/>
      <c r="TGQ817" s="263"/>
      <c r="TGR817" s="263"/>
      <c r="TGS817" s="263"/>
      <c r="TGT817" s="274"/>
      <c r="TGU817" s="275"/>
      <c r="TGV817" s="275"/>
      <c r="TGW817" s="263"/>
      <c r="TGX817" s="263"/>
      <c r="TGY817" s="263"/>
      <c r="TGZ817" s="263"/>
      <c r="THA817" s="263"/>
      <c r="THB817" s="263"/>
      <c r="THC817" s="263"/>
      <c r="THD817" s="263"/>
      <c r="THE817" s="263"/>
      <c r="THF817" s="269"/>
      <c r="THG817" s="263"/>
      <c r="THH817" s="263"/>
      <c r="THI817" s="263"/>
      <c r="THJ817" s="263"/>
      <c r="THK817" s="263"/>
      <c r="THL817" s="263"/>
      <c r="THM817" s="263"/>
      <c r="THN817" s="263"/>
      <c r="THO817" s="263"/>
      <c r="THP817" s="263"/>
      <c r="THQ817" s="274"/>
      <c r="THR817" s="275"/>
      <c r="THS817" s="275"/>
      <c r="THT817" s="263"/>
      <c r="THU817" s="263"/>
      <c r="THV817" s="263"/>
      <c r="THW817" s="263"/>
      <c r="THX817" s="263"/>
      <c r="THY817" s="263"/>
      <c r="THZ817" s="263"/>
      <c r="TIA817" s="263"/>
      <c r="TIB817" s="263"/>
      <c r="TIC817" s="269"/>
      <c r="TID817" s="263"/>
      <c r="TIE817" s="263"/>
      <c r="TIF817" s="263"/>
      <c r="TIG817" s="263"/>
      <c r="TIH817" s="263"/>
      <c r="TII817" s="263"/>
      <c r="TIJ817" s="263"/>
      <c r="TIK817" s="263"/>
      <c r="TIL817" s="263"/>
      <c r="TIM817" s="263"/>
      <c r="TIN817" s="274"/>
      <c r="TIO817" s="275"/>
      <c r="TIP817" s="275"/>
      <c r="TIQ817" s="263"/>
      <c r="TIR817" s="263"/>
      <c r="TIS817" s="263"/>
      <c r="TIT817" s="263"/>
      <c r="TIU817" s="263"/>
      <c r="TIV817" s="263"/>
      <c r="TIW817" s="263"/>
      <c r="TIX817" s="263"/>
      <c r="TIY817" s="263"/>
      <c r="TIZ817" s="269"/>
      <c r="TJA817" s="263"/>
      <c r="TJB817" s="263"/>
      <c r="TJC817" s="263"/>
      <c r="TJD817" s="263"/>
      <c r="TJE817" s="263"/>
      <c r="TJF817" s="263"/>
      <c r="TJG817" s="263"/>
      <c r="TJH817" s="263"/>
      <c r="TJI817" s="263"/>
      <c r="TJJ817" s="263"/>
      <c r="TJK817" s="274"/>
      <c r="TJL817" s="275"/>
      <c r="TJM817" s="275"/>
      <c r="TJN817" s="263"/>
      <c r="TJO817" s="263"/>
      <c r="TJP817" s="263"/>
      <c r="TJQ817" s="263"/>
      <c r="TJR817" s="263"/>
      <c r="TJS817" s="263"/>
      <c r="TJT817" s="263"/>
      <c r="TJU817" s="263"/>
      <c r="TJV817" s="263"/>
      <c r="TJW817" s="269"/>
      <c r="TJX817" s="263"/>
      <c r="TJY817" s="263"/>
      <c r="TJZ817" s="263"/>
      <c r="TKA817" s="263"/>
      <c r="TKB817" s="263"/>
      <c r="TKC817" s="263"/>
      <c r="TKD817" s="263"/>
      <c r="TKE817" s="263"/>
      <c r="TKF817" s="263"/>
      <c r="TKG817" s="263"/>
      <c r="TKH817" s="274"/>
      <c r="TKI817" s="275"/>
      <c r="TKJ817" s="275"/>
      <c r="TKK817" s="263"/>
      <c r="TKL817" s="263"/>
      <c r="TKM817" s="263"/>
      <c r="TKN817" s="263"/>
      <c r="TKO817" s="263"/>
      <c r="TKP817" s="263"/>
      <c r="TKQ817" s="263"/>
      <c r="TKR817" s="263"/>
      <c r="TKS817" s="263"/>
      <c r="TKT817" s="269"/>
      <c r="TKU817" s="263"/>
      <c r="TKV817" s="263"/>
      <c r="TKW817" s="263"/>
      <c r="TKX817" s="263"/>
      <c r="TKY817" s="263"/>
      <c r="TKZ817" s="263"/>
      <c r="TLA817" s="263"/>
      <c r="TLB817" s="263"/>
      <c r="TLC817" s="263"/>
      <c r="TLD817" s="263"/>
      <c r="TLE817" s="274"/>
      <c r="TLF817" s="275"/>
      <c r="TLG817" s="275"/>
      <c r="TLH817" s="263"/>
      <c r="TLI817" s="263"/>
      <c r="TLJ817" s="263"/>
      <c r="TLK817" s="263"/>
      <c r="TLL817" s="263"/>
      <c r="TLM817" s="263"/>
      <c r="TLN817" s="263"/>
      <c r="TLO817" s="263"/>
      <c r="TLP817" s="263"/>
      <c r="TLQ817" s="269"/>
      <c r="TLR817" s="263"/>
      <c r="TLS817" s="263"/>
      <c r="TLT817" s="263"/>
      <c r="TLU817" s="263"/>
      <c r="TLV817" s="263"/>
      <c r="TLW817" s="263"/>
      <c r="TLX817" s="263"/>
      <c r="TLY817" s="263"/>
      <c r="TLZ817" s="263"/>
      <c r="TMA817" s="263"/>
      <c r="TMB817" s="274"/>
      <c r="TMC817" s="275"/>
      <c r="TMD817" s="275"/>
      <c r="TME817" s="263"/>
      <c r="TMF817" s="263"/>
      <c r="TMG817" s="263"/>
      <c r="TMH817" s="263"/>
      <c r="TMI817" s="263"/>
      <c r="TMJ817" s="263"/>
      <c r="TMK817" s="263"/>
      <c r="TML817" s="263"/>
      <c r="TMM817" s="263"/>
      <c r="TMN817" s="269"/>
      <c r="TMO817" s="263"/>
      <c r="TMP817" s="263"/>
      <c r="TMQ817" s="263"/>
      <c r="TMR817" s="263"/>
      <c r="TMS817" s="263"/>
      <c r="TMT817" s="263"/>
      <c r="TMU817" s="263"/>
      <c r="TMV817" s="263"/>
      <c r="TMW817" s="263"/>
      <c r="TMX817" s="263"/>
      <c r="TMY817" s="274"/>
      <c r="TMZ817" s="275"/>
      <c r="TNA817" s="275"/>
      <c r="TNB817" s="263"/>
      <c r="TNC817" s="263"/>
      <c r="TND817" s="263"/>
      <c r="TNE817" s="263"/>
      <c r="TNF817" s="263"/>
      <c r="TNG817" s="263"/>
      <c r="TNH817" s="263"/>
      <c r="TNI817" s="263"/>
      <c r="TNJ817" s="263"/>
      <c r="TNK817" s="269"/>
      <c r="TNL817" s="263"/>
      <c r="TNM817" s="263"/>
      <c r="TNN817" s="263"/>
      <c r="TNO817" s="263"/>
      <c r="TNP817" s="263"/>
      <c r="TNQ817" s="263"/>
      <c r="TNR817" s="263"/>
      <c r="TNS817" s="263"/>
      <c r="TNT817" s="263"/>
      <c r="TNU817" s="263"/>
      <c r="TNV817" s="274"/>
      <c r="TNW817" s="275"/>
      <c r="TNX817" s="275"/>
      <c r="TNY817" s="263"/>
      <c r="TNZ817" s="263"/>
      <c r="TOA817" s="263"/>
      <c r="TOB817" s="263"/>
      <c r="TOC817" s="263"/>
      <c r="TOD817" s="263"/>
      <c r="TOE817" s="263"/>
      <c r="TOF817" s="263"/>
      <c r="TOG817" s="263"/>
      <c r="TOH817" s="269"/>
      <c r="TOI817" s="263"/>
      <c r="TOJ817" s="263"/>
      <c r="TOK817" s="263"/>
      <c r="TOL817" s="263"/>
      <c r="TOM817" s="263"/>
      <c r="TON817" s="263"/>
      <c r="TOO817" s="263"/>
      <c r="TOP817" s="263"/>
      <c r="TOQ817" s="263"/>
      <c r="TOR817" s="263"/>
      <c r="TOS817" s="274"/>
      <c r="TOT817" s="275"/>
      <c r="TOU817" s="275"/>
      <c r="TOV817" s="263"/>
      <c r="TOW817" s="263"/>
      <c r="TOX817" s="263"/>
      <c r="TOY817" s="263"/>
      <c r="TOZ817" s="263"/>
      <c r="TPA817" s="263"/>
      <c r="TPB817" s="263"/>
      <c r="TPC817" s="263"/>
      <c r="TPD817" s="263"/>
      <c r="TPE817" s="269"/>
      <c r="TPF817" s="263"/>
      <c r="TPG817" s="263"/>
      <c r="TPH817" s="263"/>
      <c r="TPI817" s="263"/>
      <c r="TPJ817" s="263"/>
      <c r="TPK817" s="263"/>
      <c r="TPL817" s="263"/>
      <c r="TPM817" s="263"/>
      <c r="TPN817" s="263"/>
      <c r="TPO817" s="263"/>
      <c r="TPP817" s="274"/>
      <c r="TPQ817" s="275"/>
      <c r="TPR817" s="275"/>
      <c r="TPS817" s="263"/>
      <c r="TPT817" s="263"/>
      <c r="TPU817" s="263"/>
      <c r="TPV817" s="263"/>
      <c r="TPW817" s="263"/>
      <c r="TPX817" s="263"/>
      <c r="TPY817" s="263"/>
      <c r="TPZ817" s="263"/>
      <c r="TQA817" s="263"/>
      <c r="TQB817" s="269"/>
      <c r="TQC817" s="263"/>
      <c r="TQD817" s="263"/>
      <c r="TQE817" s="263"/>
      <c r="TQF817" s="263"/>
      <c r="TQG817" s="263"/>
      <c r="TQH817" s="263"/>
      <c r="TQI817" s="263"/>
      <c r="TQJ817" s="263"/>
      <c r="TQK817" s="263"/>
      <c r="TQL817" s="263"/>
      <c r="TQM817" s="274"/>
      <c r="TQN817" s="275"/>
      <c r="TQO817" s="275"/>
      <c r="TQP817" s="263"/>
      <c r="TQQ817" s="263"/>
      <c r="TQR817" s="263"/>
      <c r="TQS817" s="263"/>
      <c r="TQT817" s="263"/>
      <c r="TQU817" s="263"/>
      <c r="TQV817" s="263"/>
      <c r="TQW817" s="263"/>
      <c r="TQX817" s="263"/>
      <c r="TQY817" s="269"/>
      <c r="TQZ817" s="263"/>
      <c r="TRA817" s="263"/>
      <c r="TRB817" s="263"/>
      <c r="TRC817" s="263"/>
      <c r="TRD817" s="263"/>
      <c r="TRE817" s="263"/>
      <c r="TRF817" s="263"/>
      <c r="TRG817" s="263"/>
      <c r="TRH817" s="263"/>
      <c r="TRI817" s="263"/>
      <c r="TRJ817" s="274"/>
      <c r="TRK817" s="275"/>
      <c r="TRL817" s="275"/>
      <c r="TRM817" s="263"/>
      <c r="TRN817" s="263"/>
      <c r="TRO817" s="263"/>
      <c r="TRP817" s="263"/>
      <c r="TRQ817" s="263"/>
      <c r="TRR817" s="263"/>
      <c r="TRS817" s="263"/>
      <c r="TRT817" s="263"/>
      <c r="TRU817" s="263"/>
      <c r="TRV817" s="269"/>
      <c r="TRW817" s="263"/>
      <c r="TRX817" s="263"/>
      <c r="TRY817" s="263"/>
      <c r="TRZ817" s="263"/>
      <c r="TSA817" s="263"/>
      <c r="TSB817" s="263"/>
      <c r="TSC817" s="263"/>
      <c r="TSD817" s="263"/>
      <c r="TSE817" s="263"/>
      <c r="TSF817" s="263"/>
      <c r="TSG817" s="274"/>
      <c r="TSH817" s="275"/>
      <c r="TSI817" s="275"/>
      <c r="TSJ817" s="263"/>
      <c r="TSK817" s="263"/>
      <c r="TSL817" s="263"/>
      <c r="TSM817" s="263"/>
      <c r="TSN817" s="263"/>
      <c r="TSO817" s="263"/>
      <c r="TSP817" s="263"/>
      <c r="TSQ817" s="263"/>
      <c r="TSR817" s="263"/>
      <c r="TSS817" s="269"/>
      <c r="TST817" s="263"/>
      <c r="TSU817" s="263"/>
      <c r="TSV817" s="263"/>
      <c r="TSW817" s="263"/>
      <c r="TSX817" s="263"/>
      <c r="TSY817" s="263"/>
      <c r="TSZ817" s="263"/>
      <c r="TTA817" s="263"/>
      <c r="TTB817" s="263"/>
      <c r="TTC817" s="263"/>
      <c r="TTD817" s="274"/>
      <c r="TTE817" s="275"/>
      <c r="TTF817" s="275"/>
      <c r="TTG817" s="263"/>
      <c r="TTH817" s="263"/>
      <c r="TTI817" s="263"/>
      <c r="TTJ817" s="263"/>
      <c r="TTK817" s="263"/>
      <c r="TTL817" s="263"/>
      <c r="TTM817" s="263"/>
      <c r="TTN817" s="263"/>
      <c r="TTO817" s="263"/>
      <c r="TTP817" s="269"/>
      <c r="TTQ817" s="263"/>
      <c r="TTR817" s="263"/>
      <c r="TTS817" s="263"/>
      <c r="TTT817" s="263"/>
      <c r="TTU817" s="263"/>
      <c r="TTV817" s="263"/>
      <c r="TTW817" s="263"/>
      <c r="TTX817" s="263"/>
      <c r="TTY817" s="263"/>
      <c r="TTZ817" s="263"/>
      <c r="TUA817" s="274"/>
      <c r="TUB817" s="275"/>
      <c r="TUC817" s="275"/>
      <c r="TUD817" s="263"/>
      <c r="TUE817" s="263"/>
      <c r="TUF817" s="263"/>
      <c r="TUG817" s="263"/>
      <c r="TUH817" s="263"/>
      <c r="TUI817" s="263"/>
      <c r="TUJ817" s="263"/>
      <c r="TUK817" s="263"/>
      <c r="TUL817" s="263"/>
      <c r="TUM817" s="269"/>
      <c r="TUN817" s="263"/>
      <c r="TUO817" s="263"/>
      <c r="TUP817" s="263"/>
      <c r="TUQ817" s="263"/>
      <c r="TUR817" s="263"/>
      <c r="TUS817" s="263"/>
      <c r="TUT817" s="263"/>
      <c r="TUU817" s="263"/>
      <c r="TUV817" s="263"/>
      <c r="TUW817" s="263"/>
      <c r="TUX817" s="274"/>
      <c r="TUY817" s="275"/>
      <c r="TUZ817" s="275"/>
      <c r="TVA817" s="263"/>
      <c r="TVB817" s="263"/>
      <c r="TVC817" s="263"/>
      <c r="TVD817" s="263"/>
      <c r="TVE817" s="263"/>
      <c r="TVF817" s="263"/>
      <c r="TVG817" s="263"/>
      <c r="TVH817" s="263"/>
      <c r="TVI817" s="263"/>
      <c r="TVJ817" s="269"/>
      <c r="TVK817" s="263"/>
      <c r="TVL817" s="263"/>
      <c r="TVM817" s="263"/>
      <c r="TVN817" s="263"/>
      <c r="TVO817" s="263"/>
      <c r="TVP817" s="263"/>
      <c r="TVQ817" s="263"/>
      <c r="TVR817" s="263"/>
      <c r="TVS817" s="263"/>
      <c r="TVT817" s="263"/>
      <c r="TVU817" s="274"/>
      <c r="TVV817" s="275"/>
      <c r="TVW817" s="275"/>
      <c r="TVX817" s="263"/>
      <c r="TVY817" s="263"/>
      <c r="TVZ817" s="263"/>
      <c r="TWA817" s="263"/>
      <c r="TWB817" s="263"/>
      <c r="TWC817" s="263"/>
      <c r="TWD817" s="263"/>
      <c r="TWE817" s="263"/>
      <c r="TWF817" s="263"/>
      <c r="TWG817" s="269"/>
      <c r="TWH817" s="263"/>
      <c r="TWI817" s="263"/>
      <c r="TWJ817" s="263"/>
      <c r="TWK817" s="263"/>
      <c r="TWL817" s="263"/>
      <c r="TWM817" s="263"/>
      <c r="TWN817" s="263"/>
      <c r="TWO817" s="263"/>
      <c r="TWP817" s="263"/>
      <c r="TWQ817" s="263"/>
      <c r="TWR817" s="274"/>
      <c r="TWS817" s="275"/>
      <c r="TWT817" s="275"/>
      <c r="TWU817" s="263"/>
      <c r="TWV817" s="263"/>
      <c r="TWW817" s="263"/>
      <c r="TWX817" s="263"/>
      <c r="TWY817" s="263"/>
      <c r="TWZ817" s="263"/>
      <c r="TXA817" s="263"/>
      <c r="TXB817" s="263"/>
      <c r="TXC817" s="263"/>
      <c r="TXD817" s="269"/>
      <c r="TXE817" s="263"/>
      <c r="TXF817" s="263"/>
      <c r="TXG817" s="263"/>
      <c r="TXH817" s="263"/>
      <c r="TXI817" s="263"/>
      <c r="TXJ817" s="263"/>
      <c r="TXK817" s="263"/>
      <c r="TXL817" s="263"/>
      <c r="TXM817" s="263"/>
      <c r="TXN817" s="263"/>
      <c r="TXO817" s="274"/>
      <c r="TXP817" s="275"/>
      <c r="TXQ817" s="275"/>
      <c r="TXR817" s="263"/>
      <c r="TXS817" s="263"/>
      <c r="TXT817" s="263"/>
      <c r="TXU817" s="263"/>
      <c r="TXV817" s="263"/>
      <c r="TXW817" s="263"/>
      <c r="TXX817" s="263"/>
      <c r="TXY817" s="263"/>
      <c r="TXZ817" s="263"/>
      <c r="TYA817" s="269"/>
      <c r="TYB817" s="263"/>
      <c r="TYC817" s="263"/>
      <c r="TYD817" s="263"/>
      <c r="TYE817" s="263"/>
      <c r="TYF817" s="263"/>
      <c r="TYG817" s="263"/>
      <c r="TYH817" s="263"/>
      <c r="TYI817" s="263"/>
      <c r="TYJ817" s="263"/>
      <c r="TYK817" s="263"/>
      <c r="TYL817" s="274"/>
      <c r="TYM817" s="275"/>
      <c r="TYN817" s="275"/>
      <c r="TYO817" s="263"/>
      <c r="TYP817" s="263"/>
      <c r="TYQ817" s="263"/>
      <c r="TYR817" s="263"/>
      <c r="TYS817" s="263"/>
      <c r="TYT817" s="263"/>
      <c r="TYU817" s="263"/>
      <c r="TYV817" s="263"/>
      <c r="TYW817" s="263"/>
      <c r="TYX817" s="269"/>
      <c r="TYY817" s="263"/>
      <c r="TYZ817" s="263"/>
      <c r="TZA817" s="263"/>
      <c r="TZB817" s="263"/>
      <c r="TZC817" s="263"/>
      <c r="TZD817" s="263"/>
      <c r="TZE817" s="263"/>
      <c r="TZF817" s="263"/>
      <c r="TZG817" s="263"/>
      <c r="TZH817" s="263"/>
      <c r="TZI817" s="274"/>
      <c r="TZJ817" s="275"/>
      <c r="TZK817" s="275"/>
      <c r="TZL817" s="263"/>
      <c r="TZM817" s="263"/>
      <c r="TZN817" s="263"/>
      <c r="TZO817" s="263"/>
      <c r="TZP817" s="263"/>
      <c r="TZQ817" s="263"/>
      <c r="TZR817" s="263"/>
      <c r="TZS817" s="263"/>
      <c r="TZT817" s="263"/>
      <c r="TZU817" s="269"/>
      <c r="TZV817" s="263"/>
      <c r="TZW817" s="263"/>
      <c r="TZX817" s="263"/>
      <c r="TZY817" s="263"/>
      <c r="TZZ817" s="263"/>
      <c r="UAA817" s="263"/>
      <c r="UAB817" s="263"/>
      <c r="UAC817" s="263"/>
      <c r="UAD817" s="263"/>
      <c r="UAE817" s="263"/>
      <c r="UAF817" s="274"/>
      <c r="UAG817" s="275"/>
      <c r="UAH817" s="275"/>
      <c r="UAI817" s="263"/>
      <c r="UAJ817" s="263"/>
      <c r="UAK817" s="263"/>
      <c r="UAL817" s="263"/>
      <c r="UAM817" s="263"/>
      <c r="UAN817" s="263"/>
      <c r="UAO817" s="263"/>
      <c r="UAP817" s="263"/>
      <c r="UAQ817" s="263"/>
      <c r="UAR817" s="269"/>
      <c r="UAS817" s="263"/>
      <c r="UAT817" s="263"/>
      <c r="UAU817" s="263"/>
      <c r="UAV817" s="263"/>
      <c r="UAW817" s="263"/>
      <c r="UAX817" s="263"/>
      <c r="UAY817" s="263"/>
      <c r="UAZ817" s="263"/>
      <c r="UBA817" s="263"/>
      <c r="UBB817" s="263"/>
      <c r="UBC817" s="274"/>
      <c r="UBD817" s="275"/>
      <c r="UBE817" s="275"/>
      <c r="UBF817" s="263"/>
      <c r="UBG817" s="263"/>
      <c r="UBH817" s="263"/>
      <c r="UBI817" s="263"/>
      <c r="UBJ817" s="263"/>
      <c r="UBK817" s="263"/>
      <c r="UBL817" s="263"/>
      <c r="UBM817" s="263"/>
      <c r="UBN817" s="263"/>
      <c r="UBO817" s="269"/>
      <c r="UBP817" s="263"/>
      <c r="UBQ817" s="263"/>
      <c r="UBR817" s="263"/>
      <c r="UBS817" s="263"/>
      <c r="UBT817" s="263"/>
      <c r="UBU817" s="263"/>
      <c r="UBV817" s="263"/>
      <c r="UBW817" s="263"/>
      <c r="UBX817" s="263"/>
      <c r="UBY817" s="263"/>
      <c r="UBZ817" s="274"/>
      <c r="UCA817" s="275"/>
      <c r="UCB817" s="275"/>
      <c r="UCC817" s="263"/>
      <c r="UCD817" s="263"/>
      <c r="UCE817" s="263"/>
      <c r="UCF817" s="263"/>
      <c r="UCG817" s="263"/>
      <c r="UCH817" s="263"/>
      <c r="UCI817" s="263"/>
      <c r="UCJ817" s="263"/>
      <c r="UCK817" s="263"/>
      <c r="UCL817" s="269"/>
      <c r="UCM817" s="263"/>
      <c r="UCN817" s="263"/>
      <c r="UCO817" s="263"/>
      <c r="UCP817" s="263"/>
      <c r="UCQ817" s="263"/>
      <c r="UCR817" s="263"/>
      <c r="UCS817" s="263"/>
      <c r="UCT817" s="263"/>
      <c r="UCU817" s="263"/>
      <c r="UCV817" s="263"/>
      <c r="UCW817" s="274"/>
      <c r="UCX817" s="275"/>
      <c r="UCY817" s="275"/>
      <c r="UCZ817" s="263"/>
      <c r="UDA817" s="263"/>
      <c r="UDB817" s="263"/>
      <c r="UDC817" s="263"/>
      <c r="UDD817" s="263"/>
      <c r="UDE817" s="263"/>
      <c r="UDF817" s="263"/>
      <c r="UDG817" s="263"/>
      <c r="UDH817" s="263"/>
      <c r="UDI817" s="269"/>
      <c r="UDJ817" s="263"/>
      <c r="UDK817" s="263"/>
      <c r="UDL817" s="263"/>
      <c r="UDM817" s="263"/>
      <c r="UDN817" s="263"/>
      <c r="UDO817" s="263"/>
      <c r="UDP817" s="263"/>
      <c r="UDQ817" s="263"/>
      <c r="UDR817" s="263"/>
      <c r="UDS817" s="263"/>
      <c r="UDT817" s="274"/>
      <c r="UDU817" s="275"/>
      <c r="UDV817" s="275"/>
      <c r="UDW817" s="263"/>
      <c r="UDX817" s="263"/>
      <c r="UDY817" s="263"/>
      <c r="UDZ817" s="263"/>
      <c r="UEA817" s="263"/>
      <c r="UEB817" s="263"/>
      <c r="UEC817" s="263"/>
      <c r="UED817" s="263"/>
      <c r="UEE817" s="263"/>
      <c r="UEF817" s="269"/>
      <c r="UEG817" s="263"/>
      <c r="UEH817" s="263"/>
      <c r="UEI817" s="263"/>
      <c r="UEJ817" s="263"/>
      <c r="UEK817" s="263"/>
      <c r="UEL817" s="263"/>
      <c r="UEM817" s="263"/>
      <c r="UEN817" s="263"/>
      <c r="UEO817" s="263"/>
      <c r="UEP817" s="263"/>
      <c r="UEQ817" s="274"/>
      <c r="UER817" s="275"/>
      <c r="UES817" s="275"/>
      <c r="UET817" s="263"/>
      <c r="UEU817" s="263"/>
      <c r="UEV817" s="263"/>
      <c r="UEW817" s="263"/>
      <c r="UEX817" s="263"/>
      <c r="UEY817" s="263"/>
      <c r="UEZ817" s="263"/>
      <c r="UFA817" s="263"/>
      <c r="UFB817" s="263"/>
      <c r="UFC817" s="269"/>
      <c r="UFD817" s="263"/>
      <c r="UFE817" s="263"/>
      <c r="UFF817" s="263"/>
      <c r="UFG817" s="263"/>
      <c r="UFH817" s="263"/>
      <c r="UFI817" s="263"/>
      <c r="UFJ817" s="263"/>
      <c r="UFK817" s="263"/>
      <c r="UFL817" s="263"/>
      <c r="UFM817" s="263"/>
      <c r="UFN817" s="274"/>
      <c r="UFO817" s="275"/>
      <c r="UFP817" s="275"/>
      <c r="UFQ817" s="263"/>
      <c r="UFR817" s="263"/>
      <c r="UFS817" s="263"/>
      <c r="UFT817" s="263"/>
      <c r="UFU817" s="263"/>
      <c r="UFV817" s="263"/>
      <c r="UFW817" s="263"/>
      <c r="UFX817" s="263"/>
      <c r="UFY817" s="263"/>
      <c r="UFZ817" s="269"/>
      <c r="UGA817" s="263"/>
      <c r="UGB817" s="263"/>
      <c r="UGC817" s="263"/>
      <c r="UGD817" s="263"/>
      <c r="UGE817" s="263"/>
      <c r="UGF817" s="263"/>
      <c r="UGG817" s="263"/>
      <c r="UGH817" s="263"/>
      <c r="UGI817" s="263"/>
      <c r="UGJ817" s="263"/>
      <c r="UGK817" s="274"/>
      <c r="UGL817" s="275"/>
      <c r="UGM817" s="275"/>
      <c r="UGN817" s="263"/>
      <c r="UGO817" s="263"/>
      <c r="UGP817" s="263"/>
      <c r="UGQ817" s="263"/>
      <c r="UGR817" s="263"/>
      <c r="UGS817" s="263"/>
      <c r="UGT817" s="263"/>
      <c r="UGU817" s="263"/>
      <c r="UGV817" s="263"/>
      <c r="UGW817" s="269"/>
      <c r="UGX817" s="263"/>
      <c r="UGY817" s="263"/>
      <c r="UGZ817" s="263"/>
      <c r="UHA817" s="263"/>
      <c r="UHB817" s="263"/>
      <c r="UHC817" s="263"/>
      <c r="UHD817" s="263"/>
      <c r="UHE817" s="263"/>
      <c r="UHF817" s="263"/>
      <c r="UHG817" s="263"/>
      <c r="UHH817" s="274"/>
      <c r="UHI817" s="275"/>
      <c r="UHJ817" s="275"/>
      <c r="UHK817" s="263"/>
      <c r="UHL817" s="263"/>
      <c r="UHM817" s="263"/>
      <c r="UHN817" s="263"/>
      <c r="UHO817" s="263"/>
      <c r="UHP817" s="263"/>
      <c r="UHQ817" s="263"/>
      <c r="UHR817" s="263"/>
      <c r="UHS817" s="263"/>
      <c r="UHT817" s="269"/>
      <c r="UHU817" s="263"/>
      <c r="UHV817" s="263"/>
      <c r="UHW817" s="263"/>
      <c r="UHX817" s="263"/>
      <c r="UHY817" s="263"/>
      <c r="UHZ817" s="263"/>
      <c r="UIA817" s="263"/>
      <c r="UIB817" s="263"/>
      <c r="UIC817" s="263"/>
      <c r="UID817" s="263"/>
      <c r="UIE817" s="274"/>
      <c r="UIF817" s="275"/>
      <c r="UIG817" s="275"/>
      <c r="UIH817" s="263"/>
      <c r="UII817" s="263"/>
      <c r="UIJ817" s="263"/>
      <c r="UIK817" s="263"/>
      <c r="UIL817" s="263"/>
      <c r="UIM817" s="263"/>
      <c r="UIN817" s="263"/>
      <c r="UIO817" s="263"/>
      <c r="UIP817" s="263"/>
      <c r="UIQ817" s="269"/>
      <c r="UIR817" s="263"/>
      <c r="UIS817" s="263"/>
      <c r="UIT817" s="263"/>
      <c r="UIU817" s="263"/>
      <c r="UIV817" s="263"/>
      <c r="UIW817" s="263"/>
      <c r="UIX817" s="263"/>
      <c r="UIY817" s="263"/>
      <c r="UIZ817" s="263"/>
      <c r="UJA817" s="263"/>
      <c r="UJB817" s="274"/>
      <c r="UJC817" s="275"/>
      <c r="UJD817" s="275"/>
      <c r="UJE817" s="263"/>
      <c r="UJF817" s="263"/>
      <c r="UJG817" s="263"/>
      <c r="UJH817" s="263"/>
      <c r="UJI817" s="263"/>
      <c r="UJJ817" s="263"/>
      <c r="UJK817" s="263"/>
      <c r="UJL817" s="263"/>
      <c r="UJM817" s="263"/>
      <c r="UJN817" s="269"/>
      <c r="UJO817" s="263"/>
      <c r="UJP817" s="263"/>
      <c r="UJQ817" s="263"/>
      <c r="UJR817" s="263"/>
      <c r="UJS817" s="263"/>
      <c r="UJT817" s="263"/>
      <c r="UJU817" s="263"/>
      <c r="UJV817" s="263"/>
      <c r="UJW817" s="263"/>
      <c r="UJX817" s="263"/>
      <c r="UJY817" s="274"/>
      <c r="UJZ817" s="275"/>
      <c r="UKA817" s="275"/>
      <c r="UKB817" s="263"/>
      <c r="UKC817" s="263"/>
      <c r="UKD817" s="263"/>
      <c r="UKE817" s="263"/>
      <c r="UKF817" s="263"/>
      <c r="UKG817" s="263"/>
      <c r="UKH817" s="263"/>
      <c r="UKI817" s="263"/>
      <c r="UKJ817" s="263"/>
      <c r="UKK817" s="269"/>
      <c r="UKL817" s="263"/>
      <c r="UKM817" s="263"/>
      <c r="UKN817" s="263"/>
      <c r="UKO817" s="263"/>
      <c r="UKP817" s="263"/>
      <c r="UKQ817" s="263"/>
      <c r="UKR817" s="263"/>
      <c r="UKS817" s="263"/>
      <c r="UKT817" s="263"/>
      <c r="UKU817" s="263"/>
      <c r="UKV817" s="274"/>
      <c r="UKW817" s="275"/>
      <c r="UKX817" s="275"/>
      <c r="UKY817" s="263"/>
      <c r="UKZ817" s="263"/>
      <c r="ULA817" s="263"/>
      <c r="ULB817" s="263"/>
      <c r="ULC817" s="263"/>
      <c r="ULD817" s="263"/>
      <c r="ULE817" s="263"/>
      <c r="ULF817" s="263"/>
      <c r="ULG817" s="263"/>
      <c r="ULH817" s="269"/>
      <c r="ULI817" s="263"/>
      <c r="ULJ817" s="263"/>
      <c r="ULK817" s="263"/>
      <c r="ULL817" s="263"/>
      <c r="ULM817" s="263"/>
      <c r="ULN817" s="263"/>
      <c r="ULO817" s="263"/>
      <c r="ULP817" s="263"/>
      <c r="ULQ817" s="263"/>
      <c r="ULR817" s="263"/>
      <c r="ULS817" s="274"/>
      <c r="ULT817" s="275"/>
      <c r="ULU817" s="275"/>
      <c r="ULV817" s="263"/>
      <c r="ULW817" s="263"/>
      <c r="ULX817" s="263"/>
      <c r="ULY817" s="263"/>
      <c r="ULZ817" s="263"/>
      <c r="UMA817" s="263"/>
      <c r="UMB817" s="263"/>
      <c r="UMC817" s="263"/>
      <c r="UMD817" s="263"/>
      <c r="UME817" s="269"/>
      <c r="UMF817" s="263"/>
      <c r="UMG817" s="263"/>
      <c r="UMH817" s="263"/>
      <c r="UMI817" s="263"/>
      <c r="UMJ817" s="263"/>
      <c r="UMK817" s="263"/>
      <c r="UML817" s="263"/>
      <c r="UMM817" s="263"/>
      <c r="UMN817" s="263"/>
      <c r="UMO817" s="263"/>
      <c r="UMP817" s="274"/>
      <c r="UMQ817" s="275"/>
      <c r="UMR817" s="275"/>
      <c r="UMS817" s="263"/>
      <c r="UMT817" s="263"/>
      <c r="UMU817" s="263"/>
      <c r="UMV817" s="263"/>
      <c r="UMW817" s="263"/>
      <c r="UMX817" s="263"/>
      <c r="UMY817" s="263"/>
      <c r="UMZ817" s="263"/>
      <c r="UNA817" s="263"/>
      <c r="UNB817" s="269"/>
      <c r="UNC817" s="263"/>
      <c r="UND817" s="263"/>
      <c r="UNE817" s="263"/>
      <c r="UNF817" s="263"/>
      <c r="UNG817" s="263"/>
      <c r="UNH817" s="263"/>
      <c r="UNI817" s="263"/>
      <c r="UNJ817" s="263"/>
      <c r="UNK817" s="263"/>
      <c r="UNL817" s="263"/>
      <c r="UNM817" s="274"/>
      <c r="UNN817" s="275"/>
      <c r="UNO817" s="275"/>
      <c r="UNP817" s="263"/>
      <c r="UNQ817" s="263"/>
      <c r="UNR817" s="263"/>
      <c r="UNS817" s="263"/>
      <c r="UNT817" s="263"/>
      <c r="UNU817" s="263"/>
      <c r="UNV817" s="263"/>
      <c r="UNW817" s="263"/>
      <c r="UNX817" s="263"/>
      <c r="UNY817" s="269"/>
      <c r="UNZ817" s="263"/>
      <c r="UOA817" s="263"/>
      <c r="UOB817" s="263"/>
      <c r="UOC817" s="263"/>
      <c r="UOD817" s="263"/>
      <c r="UOE817" s="263"/>
      <c r="UOF817" s="263"/>
      <c r="UOG817" s="263"/>
      <c r="UOH817" s="263"/>
      <c r="UOI817" s="263"/>
      <c r="UOJ817" s="274"/>
      <c r="UOK817" s="275"/>
      <c r="UOL817" s="275"/>
      <c r="UOM817" s="263"/>
      <c r="UON817" s="263"/>
      <c r="UOO817" s="263"/>
      <c r="UOP817" s="263"/>
      <c r="UOQ817" s="263"/>
      <c r="UOR817" s="263"/>
      <c r="UOS817" s="263"/>
      <c r="UOT817" s="263"/>
      <c r="UOU817" s="263"/>
      <c r="UOV817" s="269"/>
      <c r="UOW817" s="263"/>
      <c r="UOX817" s="263"/>
      <c r="UOY817" s="263"/>
      <c r="UOZ817" s="263"/>
      <c r="UPA817" s="263"/>
      <c r="UPB817" s="263"/>
      <c r="UPC817" s="263"/>
      <c r="UPD817" s="263"/>
      <c r="UPE817" s="263"/>
      <c r="UPF817" s="263"/>
      <c r="UPG817" s="274"/>
      <c r="UPH817" s="275"/>
      <c r="UPI817" s="275"/>
      <c r="UPJ817" s="263"/>
      <c r="UPK817" s="263"/>
      <c r="UPL817" s="263"/>
      <c r="UPM817" s="263"/>
      <c r="UPN817" s="263"/>
      <c r="UPO817" s="263"/>
      <c r="UPP817" s="263"/>
      <c r="UPQ817" s="263"/>
      <c r="UPR817" s="263"/>
      <c r="UPS817" s="269"/>
      <c r="UPT817" s="263"/>
      <c r="UPU817" s="263"/>
      <c r="UPV817" s="263"/>
      <c r="UPW817" s="263"/>
      <c r="UPX817" s="263"/>
      <c r="UPY817" s="263"/>
      <c r="UPZ817" s="263"/>
      <c r="UQA817" s="263"/>
      <c r="UQB817" s="263"/>
      <c r="UQC817" s="263"/>
      <c r="UQD817" s="274"/>
      <c r="UQE817" s="275"/>
      <c r="UQF817" s="275"/>
      <c r="UQG817" s="263"/>
      <c r="UQH817" s="263"/>
      <c r="UQI817" s="263"/>
      <c r="UQJ817" s="263"/>
      <c r="UQK817" s="263"/>
      <c r="UQL817" s="263"/>
      <c r="UQM817" s="263"/>
      <c r="UQN817" s="263"/>
      <c r="UQO817" s="263"/>
      <c r="UQP817" s="269"/>
      <c r="UQQ817" s="263"/>
      <c r="UQR817" s="263"/>
      <c r="UQS817" s="263"/>
      <c r="UQT817" s="263"/>
      <c r="UQU817" s="263"/>
      <c r="UQV817" s="263"/>
      <c r="UQW817" s="263"/>
      <c r="UQX817" s="263"/>
      <c r="UQY817" s="263"/>
      <c r="UQZ817" s="263"/>
      <c r="URA817" s="274"/>
      <c r="URB817" s="275"/>
      <c r="URC817" s="275"/>
      <c r="URD817" s="263"/>
      <c r="URE817" s="263"/>
      <c r="URF817" s="263"/>
      <c r="URG817" s="263"/>
      <c r="URH817" s="263"/>
      <c r="URI817" s="263"/>
      <c r="URJ817" s="263"/>
      <c r="URK817" s="263"/>
      <c r="URL817" s="263"/>
      <c r="URM817" s="269"/>
      <c r="URN817" s="263"/>
      <c r="URO817" s="263"/>
      <c r="URP817" s="263"/>
      <c r="URQ817" s="263"/>
      <c r="URR817" s="263"/>
      <c r="URS817" s="263"/>
      <c r="URT817" s="263"/>
      <c r="URU817" s="263"/>
      <c r="URV817" s="263"/>
      <c r="URW817" s="263"/>
      <c r="URX817" s="274"/>
      <c r="URY817" s="275"/>
      <c r="URZ817" s="275"/>
      <c r="USA817" s="263"/>
      <c r="USB817" s="263"/>
      <c r="USC817" s="263"/>
      <c r="USD817" s="263"/>
      <c r="USE817" s="263"/>
      <c r="USF817" s="263"/>
      <c r="USG817" s="263"/>
      <c r="USH817" s="263"/>
      <c r="USI817" s="263"/>
      <c r="USJ817" s="269"/>
      <c r="USK817" s="263"/>
      <c r="USL817" s="263"/>
      <c r="USM817" s="263"/>
      <c r="USN817" s="263"/>
      <c r="USO817" s="263"/>
      <c r="USP817" s="263"/>
      <c r="USQ817" s="263"/>
      <c r="USR817" s="263"/>
      <c r="USS817" s="263"/>
      <c r="UST817" s="263"/>
      <c r="USU817" s="274"/>
      <c r="USV817" s="275"/>
      <c r="USW817" s="275"/>
      <c r="USX817" s="263"/>
      <c r="USY817" s="263"/>
      <c r="USZ817" s="263"/>
      <c r="UTA817" s="263"/>
      <c r="UTB817" s="263"/>
      <c r="UTC817" s="263"/>
      <c r="UTD817" s="263"/>
      <c r="UTE817" s="263"/>
      <c r="UTF817" s="263"/>
      <c r="UTG817" s="269"/>
      <c r="UTH817" s="263"/>
      <c r="UTI817" s="263"/>
      <c r="UTJ817" s="263"/>
      <c r="UTK817" s="263"/>
      <c r="UTL817" s="263"/>
      <c r="UTM817" s="263"/>
      <c r="UTN817" s="263"/>
      <c r="UTO817" s="263"/>
      <c r="UTP817" s="263"/>
      <c r="UTQ817" s="263"/>
      <c r="UTR817" s="274"/>
      <c r="UTS817" s="275"/>
      <c r="UTT817" s="275"/>
      <c r="UTU817" s="263"/>
      <c r="UTV817" s="263"/>
      <c r="UTW817" s="263"/>
      <c r="UTX817" s="263"/>
      <c r="UTY817" s="263"/>
      <c r="UTZ817" s="263"/>
      <c r="UUA817" s="263"/>
      <c r="UUB817" s="263"/>
      <c r="UUC817" s="263"/>
      <c r="UUD817" s="269"/>
      <c r="UUE817" s="263"/>
      <c r="UUF817" s="263"/>
      <c r="UUG817" s="263"/>
      <c r="UUH817" s="263"/>
      <c r="UUI817" s="263"/>
      <c r="UUJ817" s="263"/>
      <c r="UUK817" s="263"/>
      <c r="UUL817" s="263"/>
      <c r="UUM817" s="263"/>
      <c r="UUN817" s="263"/>
      <c r="UUO817" s="274"/>
      <c r="UUP817" s="275"/>
      <c r="UUQ817" s="275"/>
      <c r="UUR817" s="263"/>
      <c r="UUS817" s="263"/>
      <c r="UUT817" s="263"/>
      <c r="UUU817" s="263"/>
      <c r="UUV817" s="263"/>
      <c r="UUW817" s="263"/>
      <c r="UUX817" s="263"/>
      <c r="UUY817" s="263"/>
      <c r="UUZ817" s="263"/>
      <c r="UVA817" s="269"/>
      <c r="UVB817" s="263"/>
      <c r="UVC817" s="263"/>
      <c r="UVD817" s="263"/>
      <c r="UVE817" s="263"/>
      <c r="UVF817" s="263"/>
      <c r="UVG817" s="263"/>
      <c r="UVH817" s="263"/>
      <c r="UVI817" s="263"/>
      <c r="UVJ817" s="263"/>
      <c r="UVK817" s="263"/>
      <c r="UVL817" s="274"/>
      <c r="UVM817" s="275"/>
      <c r="UVN817" s="275"/>
      <c r="UVO817" s="263"/>
      <c r="UVP817" s="263"/>
      <c r="UVQ817" s="263"/>
      <c r="UVR817" s="263"/>
      <c r="UVS817" s="263"/>
      <c r="UVT817" s="263"/>
      <c r="UVU817" s="263"/>
      <c r="UVV817" s="263"/>
      <c r="UVW817" s="263"/>
      <c r="UVX817" s="269"/>
      <c r="UVY817" s="263"/>
      <c r="UVZ817" s="263"/>
      <c r="UWA817" s="263"/>
      <c r="UWB817" s="263"/>
      <c r="UWC817" s="263"/>
      <c r="UWD817" s="263"/>
      <c r="UWE817" s="263"/>
      <c r="UWF817" s="263"/>
      <c r="UWG817" s="263"/>
      <c r="UWH817" s="263"/>
      <c r="UWI817" s="274"/>
      <c r="UWJ817" s="275"/>
      <c r="UWK817" s="275"/>
      <c r="UWL817" s="263"/>
      <c r="UWM817" s="263"/>
      <c r="UWN817" s="263"/>
      <c r="UWO817" s="263"/>
      <c r="UWP817" s="263"/>
      <c r="UWQ817" s="263"/>
      <c r="UWR817" s="263"/>
      <c r="UWS817" s="263"/>
      <c r="UWT817" s="263"/>
      <c r="UWU817" s="269"/>
      <c r="UWV817" s="263"/>
      <c r="UWW817" s="263"/>
      <c r="UWX817" s="263"/>
      <c r="UWY817" s="263"/>
      <c r="UWZ817" s="263"/>
      <c r="UXA817" s="263"/>
      <c r="UXB817" s="263"/>
      <c r="UXC817" s="263"/>
      <c r="UXD817" s="263"/>
      <c r="UXE817" s="263"/>
      <c r="UXF817" s="274"/>
      <c r="UXG817" s="275"/>
      <c r="UXH817" s="275"/>
      <c r="UXI817" s="263"/>
      <c r="UXJ817" s="263"/>
      <c r="UXK817" s="263"/>
      <c r="UXL817" s="263"/>
      <c r="UXM817" s="263"/>
      <c r="UXN817" s="263"/>
      <c r="UXO817" s="263"/>
      <c r="UXP817" s="263"/>
      <c r="UXQ817" s="263"/>
      <c r="UXR817" s="269"/>
      <c r="UXS817" s="263"/>
      <c r="UXT817" s="263"/>
      <c r="UXU817" s="263"/>
      <c r="UXV817" s="263"/>
      <c r="UXW817" s="263"/>
      <c r="UXX817" s="263"/>
      <c r="UXY817" s="263"/>
      <c r="UXZ817" s="263"/>
      <c r="UYA817" s="263"/>
      <c r="UYB817" s="263"/>
      <c r="UYC817" s="274"/>
      <c r="UYD817" s="275"/>
      <c r="UYE817" s="275"/>
      <c r="UYF817" s="263"/>
      <c r="UYG817" s="263"/>
      <c r="UYH817" s="263"/>
      <c r="UYI817" s="263"/>
      <c r="UYJ817" s="263"/>
      <c r="UYK817" s="263"/>
      <c r="UYL817" s="263"/>
      <c r="UYM817" s="263"/>
      <c r="UYN817" s="263"/>
      <c r="UYO817" s="269"/>
      <c r="UYP817" s="263"/>
      <c r="UYQ817" s="263"/>
      <c r="UYR817" s="263"/>
      <c r="UYS817" s="263"/>
      <c r="UYT817" s="263"/>
      <c r="UYU817" s="263"/>
      <c r="UYV817" s="263"/>
      <c r="UYW817" s="263"/>
      <c r="UYX817" s="263"/>
      <c r="UYY817" s="263"/>
      <c r="UYZ817" s="274"/>
      <c r="UZA817" s="275"/>
      <c r="UZB817" s="275"/>
      <c r="UZC817" s="263"/>
      <c r="UZD817" s="263"/>
      <c r="UZE817" s="263"/>
      <c r="UZF817" s="263"/>
      <c r="UZG817" s="263"/>
      <c r="UZH817" s="263"/>
      <c r="UZI817" s="263"/>
      <c r="UZJ817" s="263"/>
      <c r="UZK817" s="263"/>
      <c r="UZL817" s="269"/>
      <c r="UZM817" s="263"/>
      <c r="UZN817" s="263"/>
      <c r="UZO817" s="263"/>
      <c r="UZP817" s="263"/>
      <c r="UZQ817" s="263"/>
      <c r="UZR817" s="263"/>
      <c r="UZS817" s="263"/>
      <c r="UZT817" s="263"/>
      <c r="UZU817" s="263"/>
      <c r="UZV817" s="263"/>
      <c r="UZW817" s="274"/>
      <c r="UZX817" s="275"/>
      <c r="UZY817" s="275"/>
      <c r="UZZ817" s="263"/>
      <c r="VAA817" s="263"/>
      <c r="VAB817" s="263"/>
      <c r="VAC817" s="263"/>
      <c r="VAD817" s="263"/>
      <c r="VAE817" s="263"/>
      <c r="VAF817" s="263"/>
      <c r="VAG817" s="263"/>
      <c r="VAH817" s="263"/>
      <c r="VAI817" s="269"/>
      <c r="VAJ817" s="263"/>
      <c r="VAK817" s="263"/>
      <c r="VAL817" s="263"/>
      <c r="VAM817" s="263"/>
      <c r="VAN817" s="263"/>
      <c r="VAO817" s="263"/>
      <c r="VAP817" s="263"/>
      <c r="VAQ817" s="263"/>
      <c r="VAR817" s="263"/>
      <c r="VAS817" s="263"/>
      <c r="VAT817" s="274"/>
      <c r="VAU817" s="275"/>
      <c r="VAV817" s="275"/>
      <c r="VAW817" s="263"/>
      <c r="VAX817" s="263"/>
      <c r="VAY817" s="263"/>
      <c r="VAZ817" s="263"/>
      <c r="VBA817" s="263"/>
      <c r="VBB817" s="263"/>
      <c r="VBC817" s="263"/>
      <c r="VBD817" s="263"/>
      <c r="VBE817" s="263"/>
      <c r="VBF817" s="269"/>
      <c r="VBG817" s="263"/>
      <c r="VBH817" s="263"/>
      <c r="VBI817" s="263"/>
      <c r="VBJ817" s="263"/>
      <c r="VBK817" s="263"/>
      <c r="VBL817" s="263"/>
      <c r="VBM817" s="263"/>
      <c r="VBN817" s="263"/>
      <c r="VBO817" s="263"/>
      <c r="VBP817" s="263"/>
      <c r="VBQ817" s="274"/>
      <c r="VBR817" s="275"/>
      <c r="VBS817" s="275"/>
      <c r="VBT817" s="263"/>
      <c r="VBU817" s="263"/>
      <c r="VBV817" s="263"/>
      <c r="VBW817" s="263"/>
      <c r="VBX817" s="263"/>
      <c r="VBY817" s="263"/>
      <c r="VBZ817" s="263"/>
      <c r="VCA817" s="263"/>
      <c r="VCB817" s="263"/>
      <c r="VCC817" s="269"/>
      <c r="VCD817" s="263"/>
      <c r="VCE817" s="263"/>
      <c r="VCF817" s="263"/>
      <c r="VCG817" s="263"/>
      <c r="VCH817" s="263"/>
      <c r="VCI817" s="263"/>
      <c r="VCJ817" s="263"/>
      <c r="VCK817" s="263"/>
      <c r="VCL817" s="263"/>
      <c r="VCM817" s="263"/>
      <c r="VCN817" s="274"/>
      <c r="VCO817" s="275"/>
      <c r="VCP817" s="275"/>
      <c r="VCQ817" s="263"/>
      <c r="VCR817" s="263"/>
      <c r="VCS817" s="263"/>
      <c r="VCT817" s="263"/>
      <c r="VCU817" s="263"/>
      <c r="VCV817" s="263"/>
      <c r="VCW817" s="263"/>
      <c r="VCX817" s="263"/>
      <c r="VCY817" s="263"/>
      <c r="VCZ817" s="269"/>
      <c r="VDA817" s="263"/>
      <c r="VDB817" s="263"/>
      <c r="VDC817" s="263"/>
      <c r="VDD817" s="263"/>
      <c r="VDE817" s="263"/>
      <c r="VDF817" s="263"/>
      <c r="VDG817" s="263"/>
      <c r="VDH817" s="263"/>
      <c r="VDI817" s="263"/>
      <c r="VDJ817" s="263"/>
      <c r="VDK817" s="274"/>
      <c r="VDL817" s="275"/>
      <c r="VDM817" s="275"/>
      <c r="VDN817" s="263"/>
      <c r="VDO817" s="263"/>
      <c r="VDP817" s="263"/>
      <c r="VDQ817" s="263"/>
      <c r="VDR817" s="263"/>
      <c r="VDS817" s="263"/>
      <c r="VDT817" s="263"/>
      <c r="VDU817" s="263"/>
      <c r="VDV817" s="263"/>
      <c r="VDW817" s="269"/>
      <c r="VDX817" s="263"/>
      <c r="VDY817" s="263"/>
      <c r="VDZ817" s="263"/>
      <c r="VEA817" s="263"/>
      <c r="VEB817" s="263"/>
      <c r="VEC817" s="263"/>
      <c r="VED817" s="263"/>
      <c r="VEE817" s="263"/>
      <c r="VEF817" s="263"/>
      <c r="VEG817" s="263"/>
      <c r="VEH817" s="274"/>
      <c r="VEI817" s="275"/>
      <c r="VEJ817" s="275"/>
      <c r="VEK817" s="263"/>
      <c r="VEL817" s="263"/>
      <c r="VEM817" s="263"/>
      <c r="VEN817" s="263"/>
      <c r="VEO817" s="263"/>
      <c r="VEP817" s="263"/>
      <c r="VEQ817" s="263"/>
      <c r="VER817" s="263"/>
      <c r="VES817" s="263"/>
      <c r="VET817" s="269"/>
      <c r="VEU817" s="263"/>
      <c r="VEV817" s="263"/>
      <c r="VEW817" s="263"/>
      <c r="VEX817" s="263"/>
      <c r="VEY817" s="263"/>
      <c r="VEZ817" s="263"/>
      <c r="VFA817" s="263"/>
      <c r="VFB817" s="263"/>
      <c r="VFC817" s="263"/>
      <c r="VFD817" s="263"/>
      <c r="VFE817" s="274"/>
      <c r="VFF817" s="275"/>
      <c r="VFG817" s="275"/>
      <c r="VFH817" s="263"/>
      <c r="VFI817" s="263"/>
      <c r="VFJ817" s="263"/>
      <c r="VFK817" s="263"/>
      <c r="VFL817" s="263"/>
      <c r="VFM817" s="263"/>
      <c r="VFN817" s="263"/>
      <c r="VFO817" s="263"/>
      <c r="VFP817" s="263"/>
      <c r="VFQ817" s="269"/>
      <c r="VFR817" s="263"/>
      <c r="VFS817" s="263"/>
      <c r="VFT817" s="263"/>
      <c r="VFU817" s="263"/>
      <c r="VFV817" s="263"/>
      <c r="VFW817" s="263"/>
      <c r="VFX817" s="263"/>
      <c r="VFY817" s="263"/>
      <c r="VFZ817" s="263"/>
      <c r="VGA817" s="263"/>
      <c r="VGB817" s="274"/>
      <c r="VGC817" s="275"/>
      <c r="VGD817" s="275"/>
      <c r="VGE817" s="263"/>
      <c r="VGF817" s="263"/>
      <c r="VGG817" s="263"/>
      <c r="VGH817" s="263"/>
      <c r="VGI817" s="263"/>
      <c r="VGJ817" s="263"/>
      <c r="VGK817" s="263"/>
      <c r="VGL817" s="263"/>
      <c r="VGM817" s="263"/>
      <c r="VGN817" s="269"/>
      <c r="VGO817" s="263"/>
      <c r="VGP817" s="263"/>
      <c r="VGQ817" s="263"/>
      <c r="VGR817" s="263"/>
      <c r="VGS817" s="263"/>
      <c r="VGT817" s="263"/>
      <c r="VGU817" s="263"/>
      <c r="VGV817" s="263"/>
      <c r="VGW817" s="263"/>
      <c r="VGX817" s="263"/>
      <c r="VGY817" s="274"/>
      <c r="VGZ817" s="275"/>
      <c r="VHA817" s="275"/>
      <c r="VHB817" s="263"/>
      <c r="VHC817" s="263"/>
      <c r="VHD817" s="263"/>
      <c r="VHE817" s="263"/>
      <c r="VHF817" s="263"/>
      <c r="VHG817" s="263"/>
      <c r="VHH817" s="263"/>
      <c r="VHI817" s="263"/>
      <c r="VHJ817" s="263"/>
      <c r="VHK817" s="269"/>
      <c r="VHL817" s="263"/>
      <c r="VHM817" s="263"/>
      <c r="VHN817" s="263"/>
      <c r="VHO817" s="263"/>
      <c r="VHP817" s="263"/>
      <c r="VHQ817" s="263"/>
      <c r="VHR817" s="263"/>
      <c r="VHS817" s="263"/>
      <c r="VHT817" s="263"/>
      <c r="VHU817" s="263"/>
      <c r="VHV817" s="274"/>
      <c r="VHW817" s="275"/>
      <c r="VHX817" s="275"/>
      <c r="VHY817" s="263"/>
      <c r="VHZ817" s="263"/>
      <c r="VIA817" s="263"/>
      <c r="VIB817" s="263"/>
      <c r="VIC817" s="263"/>
      <c r="VID817" s="263"/>
      <c r="VIE817" s="263"/>
      <c r="VIF817" s="263"/>
      <c r="VIG817" s="263"/>
      <c r="VIH817" s="269"/>
      <c r="VII817" s="263"/>
      <c r="VIJ817" s="263"/>
      <c r="VIK817" s="263"/>
      <c r="VIL817" s="263"/>
      <c r="VIM817" s="263"/>
      <c r="VIN817" s="263"/>
      <c r="VIO817" s="263"/>
      <c r="VIP817" s="263"/>
      <c r="VIQ817" s="263"/>
      <c r="VIR817" s="263"/>
      <c r="VIS817" s="274"/>
      <c r="VIT817" s="275"/>
      <c r="VIU817" s="275"/>
      <c r="VIV817" s="263"/>
      <c r="VIW817" s="263"/>
      <c r="VIX817" s="263"/>
      <c r="VIY817" s="263"/>
      <c r="VIZ817" s="263"/>
      <c r="VJA817" s="263"/>
      <c r="VJB817" s="263"/>
      <c r="VJC817" s="263"/>
      <c r="VJD817" s="263"/>
      <c r="VJE817" s="269"/>
      <c r="VJF817" s="263"/>
      <c r="VJG817" s="263"/>
      <c r="VJH817" s="263"/>
      <c r="VJI817" s="263"/>
      <c r="VJJ817" s="263"/>
      <c r="VJK817" s="263"/>
      <c r="VJL817" s="263"/>
      <c r="VJM817" s="263"/>
      <c r="VJN817" s="263"/>
      <c r="VJO817" s="263"/>
      <c r="VJP817" s="274"/>
      <c r="VJQ817" s="275"/>
      <c r="VJR817" s="275"/>
      <c r="VJS817" s="263"/>
      <c r="VJT817" s="263"/>
      <c r="VJU817" s="263"/>
      <c r="VJV817" s="263"/>
      <c r="VJW817" s="263"/>
      <c r="VJX817" s="263"/>
      <c r="VJY817" s="263"/>
      <c r="VJZ817" s="263"/>
      <c r="VKA817" s="263"/>
      <c r="VKB817" s="269"/>
      <c r="VKC817" s="263"/>
      <c r="VKD817" s="263"/>
      <c r="VKE817" s="263"/>
      <c r="VKF817" s="263"/>
      <c r="VKG817" s="263"/>
      <c r="VKH817" s="263"/>
      <c r="VKI817" s="263"/>
      <c r="VKJ817" s="263"/>
      <c r="VKK817" s="263"/>
      <c r="VKL817" s="263"/>
      <c r="VKM817" s="274"/>
      <c r="VKN817" s="275"/>
      <c r="VKO817" s="275"/>
      <c r="VKP817" s="263"/>
      <c r="VKQ817" s="263"/>
      <c r="VKR817" s="263"/>
      <c r="VKS817" s="263"/>
      <c r="VKT817" s="263"/>
      <c r="VKU817" s="263"/>
      <c r="VKV817" s="263"/>
      <c r="VKW817" s="263"/>
      <c r="VKX817" s="263"/>
      <c r="VKY817" s="269"/>
      <c r="VKZ817" s="263"/>
      <c r="VLA817" s="263"/>
      <c r="VLB817" s="263"/>
      <c r="VLC817" s="263"/>
      <c r="VLD817" s="263"/>
      <c r="VLE817" s="263"/>
      <c r="VLF817" s="263"/>
      <c r="VLG817" s="263"/>
      <c r="VLH817" s="263"/>
      <c r="VLI817" s="263"/>
      <c r="VLJ817" s="274"/>
      <c r="VLK817" s="275"/>
      <c r="VLL817" s="275"/>
      <c r="VLM817" s="263"/>
      <c r="VLN817" s="263"/>
      <c r="VLO817" s="263"/>
      <c r="VLP817" s="263"/>
      <c r="VLQ817" s="263"/>
      <c r="VLR817" s="263"/>
      <c r="VLS817" s="263"/>
      <c r="VLT817" s="263"/>
      <c r="VLU817" s="263"/>
      <c r="VLV817" s="269"/>
      <c r="VLW817" s="263"/>
      <c r="VLX817" s="263"/>
      <c r="VLY817" s="263"/>
      <c r="VLZ817" s="263"/>
      <c r="VMA817" s="263"/>
      <c r="VMB817" s="263"/>
      <c r="VMC817" s="263"/>
      <c r="VMD817" s="263"/>
      <c r="VME817" s="263"/>
      <c r="VMF817" s="263"/>
      <c r="VMG817" s="274"/>
      <c r="VMH817" s="275"/>
      <c r="VMI817" s="275"/>
      <c r="VMJ817" s="263"/>
      <c r="VMK817" s="263"/>
      <c r="VML817" s="263"/>
      <c r="VMM817" s="263"/>
      <c r="VMN817" s="263"/>
      <c r="VMO817" s="263"/>
      <c r="VMP817" s="263"/>
      <c r="VMQ817" s="263"/>
      <c r="VMR817" s="263"/>
      <c r="VMS817" s="269"/>
      <c r="VMT817" s="263"/>
      <c r="VMU817" s="263"/>
      <c r="VMV817" s="263"/>
      <c r="VMW817" s="263"/>
      <c r="VMX817" s="263"/>
      <c r="VMY817" s="263"/>
      <c r="VMZ817" s="263"/>
      <c r="VNA817" s="263"/>
      <c r="VNB817" s="263"/>
      <c r="VNC817" s="263"/>
      <c r="VND817" s="274"/>
      <c r="VNE817" s="275"/>
      <c r="VNF817" s="275"/>
      <c r="VNG817" s="263"/>
      <c r="VNH817" s="263"/>
      <c r="VNI817" s="263"/>
      <c r="VNJ817" s="263"/>
      <c r="VNK817" s="263"/>
      <c r="VNL817" s="263"/>
      <c r="VNM817" s="263"/>
      <c r="VNN817" s="263"/>
      <c r="VNO817" s="263"/>
      <c r="VNP817" s="269"/>
      <c r="VNQ817" s="263"/>
      <c r="VNR817" s="263"/>
      <c r="VNS817" s="263"/>
      <c r="VNT817" s="263"/>
      <c r="VNU817" s="263"/>
      <c r="VNV817" s="263"/>
      <c r="VNW817" s="263"/>
      <c r="VNX817" s="263"/>
      <c r="VNY817" s="263"/>
      <c r="VNZ817" s="263"/>
      <c r="VOA817" s="274"/>
      <c r="VOB817" s="275"/>
      <c r="VOC817" s="275"/>
      <c r="VOD817" s="263"/>
      <c r="VOE817" s="263"/>
      <c r="VOF817" s="263"/>
      <c r="VOG817" s="263"/>
      <c r="VOH817" s="263"/>
      <c r="VOI817" s="263"/>
      <c r="VOJ817" s="263"/>
      <c r="VOK817" s="263"/>
      <c r="VOL817" s="263"/>
      <c r="VOM817" s="269"/>
      <c r="VON817" s="263"/>
      <c r="VOO817" s="263"/>
      <c r="VOP817" s="263"/>
      <c r="VOQ817" s="263"/>
      <c r="VOR817" s="263"/>
      <c r="VOS817" s="263"/>
      <c r="VOT817" s="263"/>
      <c r="VOU817" s="263"/>
      <c r="VOV817" s="263"/>
      <c r="VOW817" s="263"/>
      <c r="VOX817" s="274"/>
      <c r="VOY817" s="275"/>
      <c r="VOZ817" s="275"/>
      <c r="VPA817" s="263"/>
      <c r="VPB817" s="263"/>
      <c r="VPC817" s="263"/>
      <c r="VPD817" s="263"/>
      <c r="VPE817" s="263"/>
      <c r="VPF817" s="263"/>
      <c r="VPG817" s="263"/>
      <c r="VPH817" s="263"/>
      <c r="VPI817" s="263"/>
      <c r="VPJ817" s="269"/>
      <c r="VPK817" s="263"/>
      <c r="VPL817" s="263"/>
      <c r="VPM817" s="263"/>
      <c r="VPN817" s="263"/>
      <c r="VPO817" s="263"/>
      <c r="VPP817" s="263"/>
      <c r="VPQ817" s="263"/>
      <c r="VPR817" s="263"/>
      <c r="VPS817" s="263"/>
      <c r="VPT817" s="263"/>
      <c r="VPU817" s="274"/>
      <c r="VPV817" s="275"/>
      <c r="VPW817" s="275"/>
      <c r="VPX817" s="263"/>
      <c r="VPY817" s="263"/>
      <c r="VPZ817" s="263"/>
      <c r="VQA817" s="263"/>
      <c r="VQB817" s="263"/>
      <c r="VQC817" s="263"/>
      <c r="VQD817" s="263"/>
      <c r="VQE817" s="263"/>
      <c r="VQF817" s="263"/>
      <c r="VQG817" s="269"/>
      <c r="VQH817" s="263"/>
      <c r="VQI817" s="263"/>
      <c r="VQJ817" s="263"/>
      <c r="VQK817" s="263"/>
      <c r="VQL817" s="263"/>
      <c r="VQM817" s="263"/>
      <c r="VQN817" s="263"/>
      <c r="VQO817" s="263"/>
      <c r="VQP817" s="263"/>
      <c r="VQQ817" s="263"/>
      <c r="VQR817" s="274"/>
      <c r="VQS817" s="275"/>
      <c r="VQT817" s="275"/>
      <c r="VQU817" s="263"/>
      <c r="VQV817" s="263"/>
      <c r="VQW817" s="263"/>
      <c r="VQX817" s="263"/>
      <c r="VQY817" s="263"/>
      <c r="VQZ817" s="263"/>
      <c r="VRA817" s="263"/>
      <c r="VRB817" s="263"/>
      <c r="VRC817" s="263"/>
      <c r="VRD817" s="269"/>
      <c r="VRE817" s="263"/>
      <c r="VRF817" s="263"/>
      <c r="VRG817" s="263"/>
      <c r="VRH817" s="263"/>
      <c r="VRI817" s="263"/>
      <c r="VRJ817" s="263"/>
      <c r="VRK817" s="263"/>
      <c r="VRL817" s="263"/>
      <c r="VRM817" s="263"/>
      <c r="VRN817" s="263"/>
      <c r="VRO817" s="274"/>
      <c r="VRP817" s="275"/>
      <c r="VRQ817" s="275"/>
      <c r="VRR817" s="263"/>
      <c r="VRS817" s="263"/>
      <c r="VRT817" s="263"/>
      <c r="VRU817" s="263"/>
      <c r="VRV817" s="263"/>
      <c r="VRW817" s="263"/>
      <c r="VRX817" s="263"/>
      <c r="VRY817" s="263"/>
      <c r="VRZ817" s="263"/>
      <c r="VSA817" s="269"/>
      <c r="VSB817" s="263"/>
      <c r="VSC817" s="263"/>
      <c r="VSD817" s="263"/>
      <c r="VSE817" s="263"/>
      <c r="VSF817" s="263"/>
      <c r="VSG817" s="263"/>
      <c r="VSH817" s="263"/>
      <c r="VSI817" s="263"/>
      <c r="VSJ817" s="263"/>
      <c r="VSK817" s="263"/>
      <c r="VSL817" s="274"/>
      <c r="VSM817" s="275"/>
      <c r="VSN817" s="275"/>
      <c r="VSO817" s="263"/>
      <c r="VSP817" s="263"/>
      <c r="VSQ817" s="263"/>
      <c r="VSR817" s="263"/>
      <c r="VSS817" s="263"/>
      <c r="VST817" s="263"/>
      <c r="VSU817" s="263"/>
      <c r="VSV817" s="263"/>
      <c r="VSW817" s="263"/>
      <c r="VSX817" s="269"/>
      <c r="VSY817" s="263"/>
      <c r="VSZ817" s="263"/>
      <c r="VTA817" s="263"/>
      <c r="VTB817" s="263"/>
      <c r="VTC817" s="263"/>
      <c r="VTD817" s="263"/>
      <c r="VTE817" s="263"/>
      <c r="VTF817" s="263"/>
      <c r="VTG817" s="263"/>
      <c r="VTH817" s="263"/>
      <c r="VTI817" s="274"/>
      <c r="VTJ817" s="275"/>
      <c r="VTK817" s="275"/>
      <c r="VTL817" s="263"/>
      <c r="VTM817" s="263"/>
      <c r="VTN817" s="263"/>
      <c r="VTO817" s="263"/>
      <c r="VTP817" s="263"/>
      <c r="VTQ817" s="263"/>
      <c r="VTR817" s="263"/>
      <c r="VTS817" s="263"/>
      <c r="VTT817" s="263"/>
      <c r="VTU817" s="269"/>
      <c r="VTV817" s="263"/>
      <c r="VTW817" s="263"/>
      <c r="VTX817" s="263"/>
      <c r="VTY817" s="263"/>
      <c r="VTZ817" s="263"/>
      <c r="VUA817" s="263"/>
      <c r="VUB817" s="263"/>
      <c r="VUC817" s="263"/>
      <c r="VUD817" s="263"/>
      <c r="VUE817" s="263"/>
      <c r="VUF817" s="274"/>
      <c r="VUG817" s="275"/>
      <c r="VUH817" s="275"/>
      <c r="VUI817" s="263"/>
      <c r="VUJ817" s="263"/>
      <c r="VUK817" s="263"/>
      <c r="VUL817" s="263"/>
      <c r="VUM817" s="263"/>
      <c r="VUN817" s="263"/>
      <c r="VUO817" s="263"/>
      <c r="VUP817" s="263"/>
      <c r="VUQ817" s="263"/>
      <c r="VUR817" s="269"/>
      <c r="VUS817" s="263"/>
      <c r="VUT817" s="263"/>
      <c r="VUU817" s="263"/>
      <c r="VUV817" s="263"/>
      <c r="VUW817" s="263"/>
      <c r="VUX817" s="263"/>
      <c r="VUY817" s="263"/>
      <c r="VUZ817" s="263"/>
      <c r="VVA817" s="263"/>
      <c r="VVB817" s="263"/>
      <c r="VVC817" s="274"/>
      <c r="VVD817" s="275"/>
      <c r="VVE817" s="275"/>
      <c r="VVF817" s="263"/>
      <c r="VVG817" s="263"/>
      <c r="VVH817" s="263"/>
      <c r="VVI817" s="263"/>
      <c r="VVJ817" s="263"/>
      <c r="VVK817" s="263"/>
      <c r="VVL817" s="263"/>
      <c r="VVM817" s="263"/>
      <c r="VVN817" s="263"/>
      <c r="VVO817" s="269"/>
      <c r="VVP817" s="263"/>
      <c r="VVQ817" s="263"/>
      <c r="VVR817" s="263"/>
      <c r="VVS817" s="263"/>
      <c r="VVT817" s="263"/>
      <c r="VVU817" s="263"/>
      <c r="VVV817" s="263"/>
      <c r="VVW817" s="263"/>
      <c r="VVX817" s="263"/>
      <c r="VVY817" s="263"/>
      <c r="VVZ817" s="274"/>
      <c r="VWA817" s="275"/>
      <c r="VWB817" s="275"/>
      <c r="VWC817" s="263"/>
      <c r="VWD817" s="263"/>
      <c r="VWE817" s="263"/>
      <c r="VWF817" s="263"/>
      <c r="VWG817" s="263"/>
      <c r="VWH817" s="263"/>
      <c r="VWI817" s="263"/>
      <c r="VWJ817" s="263"/>
      <c r="VWK817" s="263"/>
      <c r="VWL817" s="269"/>
      <c r="VWM817" s="263"/>
      <c r="VWN817" s="263"/>
      <c r="VWO817" s="263"/>
      <c r="VWP817" s="263"/>
      <c r="VWQ817" s="263"/>
      <c r="VWR817" s="263"/>
      <c r="VWS817" s="263"/>
      <c r="VWT817" s="263"/>
      <c r="VWU817" s="263"/>
      <c r="VWV817" s="263"/>
      <c r="VWW817" s="274"/>
      <c r="VWX817" s="275"/>
      <c r="VWY817" s="275"/>
      <c r="VWZ817" s="263"/>
      <c r="VXA817" s="263"/>
      <c r="VXB817" s="263"/>
      <c r="VXC817" s="263"/>
      <c r="VXD817" s="263"/>
      <c r="VXE817" s="263"/>
      <c r="VXF817" s="263"/>
      <c r="VXG817" s="263"/>
      <c r="VXH817" s="263"/>
      <c r="VXI817" s="269"/>
      <c r="VXJ817" s="263"/>
      <c r="VXK817" s="263"/>
      <c r="VXL817" s="263"/>
      <c r="VXM817" s="263"/>
      <c r="VXN817" s="263"/>
      <c r="VXO817" s="263"/>
      <c r="VXP817" s="263"/>
      <c r="VXQ817" s="263"/>
      <c r="VXR817" s="263"/>
      <c r="VXS817" s="263"/>
      <c r="VXT817" s="274"/>
      <c r="VXU817" s="275"/>
      <c r="VXV817" s="275"/>
      <c r="VXW817" s="263"/>
      <c r="VXX817" s="263"/>
      <c r="VXY817" s="263"/>
      <c r="VXZ817" s="263"/>
      <c r="VYA817" s="263"/>
      <c r="VYB817" s="263"/>
      <c r="VYC817" s="263"/>
      <c r="VYD817" s="263"/>
      <c r="VYE817" s="263"/>
      <c r="VYF817" s="269"/>
      <c r="VYG817" s="263"/>
      <c r="VYH817" s="263"/>
      <c r="VYI817" s="263"/>
      <c r="VYJ817" s="263"/>
      <c r="VYK817" s="263"/>
      <c r="VYL817" s="263"/>
      <c r="VYM817" s="263"/>
      <c r="VYN817" s="263"/>
      <c r="VYO817" s="263"/>
      <c r="VYP817" s="263"/>
      <c r="VYQ817" s="274"/>
      <c r="VYR817" s="275"/>
      <c r="VYS817" s="275"/>
      <c r="VYT817" s="263"/>
      <c r="VYU817" s="263"/>
      <c r="VYV817" s="263"/>
      <c r="VYW817" s="263"/>
      <c r="VYX817" s="263"/>
      <c r="VYY817" s="263"/>
      <c r="VYZ817" s="263"/>
      <c r="VZA817" s="263"/>
      <c r="VZB817" s="263"/>
      <c r="VZC817" s="269"/>
      <c r="VZD817" s="263"/>
      <c r="VZE817" s="263"/>
      <c r="VZF817" s="263"/>
      <c r="VZG817" s="263"/>
      <c r="VZH817" s="263"/>
      <c r="VZI817" s="263"/>
      <c r="VZJ817" s="263"/>
      <c r="VZK817" s="263"/>
      <c r="VZL817" s="263"/>
      <c r="VZM817" s="263"/>
      <c r="VZN817" s="274"/>
      <c r="VZO817" s="275"/>
      <c r="VZP817" s="275"/>
      <c r="VZQ817" s="263"/>
      <c r="VZR817" s="263"/>
      <c r="VZS817" s="263"/>
      <c r="VZT817" s="263"/>
      <c r="VZU817" s="263"/>
      <c r="VZV817" s="263"/>
      <c r="VZW817" s="263"/>
      <c r="VZX817" s="263"/>
      <c r="VZY817" s="263"/>
      <c r="VZZ817" s="269"/>
      <c r="WAA817" s="263"/>
      <c r="WAB817" s="263"/>
      <c r="WAC817" s="263"/>
      <c r="WAD817" s="263"/>
      <c r="WAE817" s="263"/>
      <c r="WAF817" s="263"/>
      <c r="WAG817" s="263"/>
      <c r="WAH817" s="263"/>
      <c r="WAI817" s="263"/>
      <c r="WAJ817" s="263"/>
      <c r="WAK817" s="274"/>
      <c r="WAL817" s="275"/>
      <c r="WAM817" s="275"/>
      <c r="WAN817" s="263"/>
      <c r="WAO817" s="263"/>
      <c r="WAP817" s="263"/>
      <c r="WAQ817" s="263"/>
      <c r="WAR817" s="263"/>
      <c r="WAS817" s="263"/>
      <c r="WAT817" s="263"/>
      <c r="WAU817" s="263"/>
      <c r="WAV817" s="263"/>
      <c r="WAW817" s="269"/>
      <c r="WAX817" s="263"/>
      <c r="WAY817" s="263"/>
      <c r="WAZ817" s="263"/>
      <c r="WBA817" s="263"/>
      <c r="WBB817" s="263"/>
      <c r="WBC817" s="263"/>
      <c r="WBD817" s="263"/>
      <c r="WBE817" s="263"/>
      <c r="WBF817" s="263"/>
      <c r="WBG817" s="263"/>
      <c r="WBH817" s="274"/>
      <c r="WBI817" s="275"/>
      <c r="WBJ817" s="275"/>
      <c r="WBK817" s="263"/>
      <c r="WBL817" s="263"/>
      <c r="WBM817" s="263"/>
      <c r="WBN817" s="263"/>
      <c r="WBO817" s="263"/>
      <c r="WBP817" s="263"/>
      <c r="WBQ817" s="263"/>
      <c r="WBR817" s="263"/>
      <c r="WBS817" s="263"/>
      <c r="WBT817" s="269"/>
      <c r="WBU817" s="263"/>
      <c r="WBV817" s="263"/>
      <c r="WBW817" s="263"/>
      <c r="WBX817" s="263"/>
      <c r="WBY817" s="263"/>
      <c r="WBZ817" s="263"/>
      <c r="WCA817" s="263"/>
      <c r="WCB817" s="263"/>
      <c r="WCC817" s="263"/>
      <c r="WCD817" s="263"/>
      <c r="WCE817" s="274"/>
      <c r="WCF817" s="275"/>
      <c r="WCG817" s="275"/>
      <c r="WCH817" s="263"/>
      <c r="WCI817" s="263"/>
      <c r="WCJ817" s="263"/>
      <c r="WCK817" s="263"/>
      <c r="WCL817" s="263"/>
      <c r="WCM817" s="263"/>
      <c r="WCN817" s="263"/>
      <c r="WCO817" s="263"/>
      <c r="WCP817" s="263"/>
      <c r="WCQ817" s="269"/>
      <c r="WCR817" s="263"/>
      <c r="WCS817" s="263"/>
      <c r="WCT817" s="263"/>
      <c r="WCU817" s="263"/>
      <c r="WCV817" s="263"/>
      <c r="WCW817" s="263"/>
      <c r="WCX817" s="263"/>
      <c r="WCY817" s="263"/>
      <c r="WCZ817" s="263"/>
      <c r="WDA817" s="263"/>
      <c r="WDB817" s="274"/>
      <c r="WDC817" s="275"/>
      <c r="WDD817" s="275"/>
      <c r="WDE817" s="263"/>
      <c r="WDF817" s="263"/>
      <c r="WDG817" s="263"/>
      <c r="WDH817" s="263"/>
      <c r="WDI817" s="263"/>
      <c r="WDJ817" s="263"/>
      <c r="WDK817" s="263"/>
      <c r="WDL817" s="263"/>
      <c r="WDM817" s="263"/>
      <c r="WDN817" s="269"/>
      <c r="WDO817" s="263"/>
      <c r="WDP817" s="263"/>
      <c r="WDQ817" s="263"/>
      <c r="WDR817" s="263"/>
      <c r="WDS817" s="263"/>
      <c r="WDT817" s="263"/>
      <c r="WDU817" s="263"/>
      <c r="WDV817" s="263"/>
      <c r="WDW817" s="263"/>
      <c r="WDX817" s="263"/>
      <c r="WDY817" s="274"/>
      <c r="WDZ817" s="275"/>
      <c r="WEA817" s="275"/>
      <c r="WEB817" s="263"/>
      <c r="WEC817" s="263"/>
      <c r="WED817" s="263"/>
      <c r="WEE817" s="263"/>
      <c r="WEF817" s="263"/>
      <c r="WEG817" s="263"/>
      <c r="WEH817" s="263"/>
      <c r="WEI817" s="263"/>
      <c r="WEJ817" s="263"/>
      <c r="WEK817" s="269"/>
      <c r="WEL817" s="263"/>
      <c r="WEM817" s="263"/>
      <c r="WEN817" s="263"/>
      <c r="WEO817" s="263"/>
      <c r="WEP817" s="263"/>
      <c r="WEQ817" s="263"/>
      <c r="WER817" s="263"/>
      <c r="WES817" s="263"/>
      <c r="WET817" s="263"/>
      <c r="WEU817" s="263"/>
      <c r="WEV817" s="274"/>
      <c r="WEW817" s="275"/>
      <c r="WEX817" s="275"/>
      <c r="WEY817" s="263"/>
      <c r="WEZ817" s="263"/>
      <c r="WFA817" s="263"/>
      <c r="WFB817" s="263"/>
      <c r="WFC817" s="263"/>
      <c r="WFD817" s="263"/>
      <c r="WFE817" s="263"/>
      <c r="WFF817" s="263"/>
      <c r="WFG817" s="263"/>
      <c r="WFH817" s="269"/>
      <c r="WFI817" s="263"/>
      <c r="WFJ817" s="263"/>
      <c r="WFK817" s="263"/>
      <c r="WFL817" s="263"/>
      <c r="WFM817" s="263"/>
      <c r="WFN817" s="263"/>
      <c r="WFO817" s="263"/>
      <c r="WFP817" s="263"/>
      <c r="WFQ817" s="263"/>
      <c r="WFR817" s="263"/>
      <c r="WFS817" s="274"/>
      <c r="WFT817" s="275"/>
      <c r="WFU817" s="275"/>
      <c r="WFV817" s="263"/>
      <c r="WFW817" s="263"/>
      <c r="WFX817" s="263"/>
      <c r="WFY817" s="263"/>
      <c r="WFZ817" s="263"/>
      <c r="WGA817" s="263"/>
      <c r="WGB817" s="263"/>
      <c r="WGC817" s="263"/>
      <c r="WGD817" s="263"/>
      <c r="WGE817" s="269"/>
      <c r="WGF817" s="263"/>
      <c r="WGG817" s="263"/>
      <c r="WGH817" s="263"/>
      <c r="WGI817" s="263"/>
      <c r="WGJ817" s="263"/>
      <c r="WGK817" s="263"/>
      <c r="WGL817" s="263"/>
      <c r="WGM817" s="263"/>
      <c r="WGN817" s="263"/>
      <c r="WGO817" s="263"/>
      <c r="WGP817" s="274"/>
      <c r="WGQ817" s="275"/>
      <c r="WGR817" s="275"/>
      <c r="WGS817" s="263"/>
      <c r="WGT817" s="263"/>
      <c r="WGU817" s="263"/>
      <c r="WGV817" s="263"/>
      <c r="WGW817" s="263"/>
      <c r="WGX817" s="263"/>
      <c r="WGY817" s="263"/>
      <c r="WGZ817" s="263"/>
      <c r="WHA817" s="263"/>
      <c r="WHB817" s="269"/>
      <c r="WHC817" s="263"/>
      <c r="WHD817" s="263"/>
      <c r="WHE817" s="263"/>
      <c r="WHF817" s="263"/>
      <c r="WHG817" s="263"/>
      <c r="WHH817" s="263"/>
      <c r="WHI817" s="263"/>
      <c r="WHJ817" s="263"/>
      <c r="WHK817" s="263"/>
      <c r="WHL817" s="263"/>
      <c r="WHM817" s="274"/>
      <c r="WHN817" s="275"/>
      <c r="WHO817" s="275"/>
      <c r="WHP817" s="263"/>
      <c r="WHQ817" s="263"/>
      <c r="WHR817" s="263"/>
      <c r="WHS817" s="263"/>
      <c r="WHT817" s="263"/>
      <c r="WHU817" s="263"/>
      <c r="WHV817" s="263"/>
      <c r="WHW817" s="263"/>
      <c r="WHX817" s="263"/>
      <c r="WHY817" s="269"/>
      <c r="WHZ817" s="263"/>
      <c r="WIA817" s="263"/>
      <c r="WIB817" s="263"/>
      <c r="WIC817" s="263"/>
      <c r="WID817" s="263"/>
      <c r="WIE817" s="263"/>
      <c r="WIF817" s="263"/>
      <c r="WIG817" s="263"/>
      <c r="WIH817" s="263"/>
      <c r="WII817" s="263"/>
      <c r="WIJ817" s="274"/>
      <c r="WIK817" s="275"/>
      <c r="WIL817" s="275"/>
      <c r="WIM817" s="263"/>
      <c r="WIN817" s="263"/>
      <c r="WIO817" s="263"/>
      <c r="WIP817" s="263"/>
      <c r="WIQ817" s="263"/>
      <c r="WIR817" s="263"/>
      <c r="WIS817" s="263"/>
      <c r="WIT817" s="263"/>
      <c r="WIU817" s="263"/>
      <c r="WIV817" s="269"/>
      <c r="WIW817" s="263"/>
      <c r="WIX817" s="263"/>
      <c r="WIY817" s="263"/>
      <c r="WIZ817" s="263"/>
      <c r="WJA817" s="263"/>
      <c r="WJB817" s="263"/>
      <c r="WJC817" s="263"/>
      <c r="WJD817" s="263"/>
      <c r="WJE817" s="263"/>
      <c r="WJF817" s="263"/>
      <c r="WJG817" s="274"/>
      <c r="WJH817" s="275"/>
      <c r="WJI817" s="275"/>
      <c r="WJJ817" s="263"/>
      <c r="WJK817" s="263"/>
      <c r="WJL817" s="263"/>
      <c r="WJM817" s="263"/>
      <c r="WJN817" s="263"/>
      <c r="WJO817" s="263"/>
      <c r="WJP817" s="263"/>
      <c r="WJQ817" s="263"/>
      <c r="WJR817" s="263"/>
      <c r="WJS817" s="269"/>
      <c r="WJT817" s="263"/>
      <c r="WJU817" s="263"/>
      <c r="WJV817" s="263"/>
      <c r="WJW817" s="263"/>
      <c r="WJX817" s="263"/>
      <c r="WJY817" s="263"/>
      <c r="WJZ817" s="263"/>
      <c r="WKA817" s="263"/>
      <c r="WKB817" s="263"/>
      <c r="WKC817" s="263"/>
      <c r="WKD817" s="274"/>
      <c r="WKE817" s="275"/>
      <c r="WKF817" s="275"/>
      <c r="WKG817" s="263"/>
      <c r="WKH817" s="263"/>
      <c r="WKI817" s="263"/>
      <c r="WKJ817" s="263"/>
      <c r="WKK817" s="263"/>
      <c r="WKL817" s="263"/>
      <c r="WKM817" s="263"/>
      <c r="WKN817" s="263"/>
      <c r="WKO817" s="263"/>
      <c r="WKP817" s="269"/>
      <c r="WKQ817" s="263"/>
      <c r="WKR817" s="263"/>
      <c r="WKS817" s="263"/>
      <c r="WKT817" s="263"/>
      <c r="WKU817" s="263"/>
      <c r="WKV817" s="263"/>
      <c r="WKW817" s="263"/>
      <c r="WKX817" s="263"/>
      <c r="WKY817" s="263"/>
      <c r="WKZ817" s="263"/>
      <c r="WLA817" s="274"/>
      <c r="WLB817" s="275"/>
      <c r="WLC817" s="275"/>
      <c r="WLD817" s="263"/>
      <c r="WLE817" s="263"/>
      <c r="WLF817" s="263"/>
      <c r="WLG817" s="263"/>
      <c r="WLH817" s="263"/>
      <c r="WLI817" s="263"/>
      <c r="WLJ817" s="263"/>
      <c r="WLK817" s="263"/>
      <c r="WLL817" s="263"/>
      <c r="WLM817" s="269"/>
      <c r="WLN817" s="263"/>
      <c r="WLO817" s="263"/>
      <c r="WLP817" s="263"/>
      <c r="WLQ817" s="263"/>
      <c r="WLR817" s="263"/>
      <c r="WLS817" s="263"/>
      <c r="WLT817" s="263"/>
      <c r="WLU817" s="263"/>
      <c r="WLV817" s="263"/>
      <c r="WLW817" s="263"/>
      <c r="WLX817" s="274"/>
      <c r="WLY817" s="275"/>
      <c r="WLZ817" s="275"/>
      <c r="WMA817" s="263"/>
      <c r="WMB817" s="263"/>
      <c r="WMC817" s="263"/>
      <c r="WMD817" s="263"/>
      <c r="WME817" s="263"/>
      <c r="WMF817" s="263"/>
      <c r="WMG817" s="263"/>
      <c r="WMH817" s="263"/>
      <c r="WMI817" s="263"/>
      <c r="WMJ817" s="269"/>
      <c r="WMK817" s="263"/>
      <c r="WML817" s="263"/>
      <c r="WMM817" s="263"/>
      <c r="WMN817" s="263"/>
      <c r="WMO817" s="263"/>
      <c r="WMP817" s="263"/>
      <c r="WMQ817" s="263"/>
      <c r="WMR817" s="263"/>
      <c r="WMS817" s="263"/>
      <c r="WMT817" s="263"/>
      <c r="WMU817" s="274"/>
      <c r="WMV817" s="275"/>
      <c r="WMW817" s="275"/>
      <c r="WMX817" s="263"/>
      <c r="WMY817" s="263"/>
      <c r="WMZ817" s="263"/>
      <c r="WNA817" s="263"/>
      <c r="WNB817" s="263"/>
      <c r="WNC817" s="263"/>
      <c r="WND817" s="263"/>
      <c r="WNE817" s="263"/>
      <c r="WNF817" s="263"/>
      <c r="WNG817" s="269"/>
      <c r="WNH817" s="263"/>
      <c r="WNI817" s="263"/>
      <c r="WNJ817" s="263"/>
      <c r="WNK817" s="263"/>
      <c r="WNL817" s="263"/>
      <c r="WNM817" s="263"/>
      <c r="WNN817" s="263"/>
      <c r="WNO817" s="263"/>
      <c r="WNP817" s="263"/>
      <c r="WNQ817" s="263"/>
      <c r="WNR817" s="274"/>
      <c r="WNS817" s="275"/>
      <c r="WNT817" s="275"/>
      <c r="WNU817" s="263"/>
      <c r="WNV817" s="263"/>
      <c r="WNW817" s="263"/>
      <c r="WNX817" s="263"/>
      <c r="WNY817" s="263"/>
      <c r="WNZ817" s="263"/>
      <c r="WOA817" s="263"/>
      <c r="WOB817" s="263"/>
      <c r="WOC817" s="263"/>
      <c r="WOD817" s="269"/>
      <c r="WOE817" s="263"/>
      <c r="WOF817" s="263"/>
      <c r="WOG817" s="263"/>
      <c r="WOH817" s="263"/>
      <c r="WOI817" s="263"/>
      <c r="WOJ817" s="263"/>
      <c r="WOK817" s="263"/>
      <c r="WOL817" s="263"/>
      <c r="WOM817" s="263"/>
      <c r="WON817" s="263"/>
      <c r="WOO817" s="274"/>
      <c r="WOP817" s="275"/>
      <c r="WOQ817" s="275"/>
      <c r="WOR817" s="263"/>
      <c r="WOS817" s="263"/>
      <c r="WOT817" s="263"/>
      <c r="WOU817" s="263"/>
      <c r="WOV817" s="263"/>
      <c r="WOW817" s="263"/>
      <c r="WOX817" s="263"/>
      <c r="WOY817" s="263"/>
      <c r="WOZ817" s="263"/>
      <c r="WPA817" s="269"/>
      <c r="WPB817" s="263"/>
      <c r="WPC817" s="263"/>
      <c r="WPD817" s="263"/>
      <c r="WPE817" s="263"/>
      <c r="WPF817" s="263"/>
      <c r="WPG817" s="263"/>
      <c r="WPH817" s="263"/>
      <c r="WPI817" s="263"/>
      <c r="WPJ817" s="263"/>
      <c r="WPK817" s="263"/>
      <c r="WPL817" s="274"/>
      <c r="WPM817" s="275"/>
      <c r="WPN817" s="275"/>
      <c r="WPO817" s="263"/>
      <c r="WPP817" s="263"/>
      <c r="WPQ817" s="263"/>
      <c r="WPR817" s="263"/>
      <c r="WPS817" s="263"/>
      <c r="WPT817" s="263"/>
      <c r="WPU817" s="263"/>
      <c r="WPV817" s="263"/>
      <c r="WPW817" s="263"/>
      <c r="WPX817" s="269"/>
      <c r="WPY817" s="263"/>
      <c r="WPZ817" s="263"/>
      <c r="WQA817" s="263"/>
      <c r="WQB817" s="263"/>
      <c r="WQC817" s="263"/>
      <c r="WQD817" s="263"/>
      <c r="WQE817" s="263"/>
      <c r="WQF817" s="263"/>
      <c r="WQG817" s="263"/>
      <c r="WQH817" s="263"/>
      <c r="WQI817" s="274"/>
      <c r="WQJ817" s="275"/>
      <c r="WQK817" s="275"/>
      <c r="WQL817" s="263"/>
      <c r="WQM817" s="263"/>
      <c r="WQN817" s="263"/>
      <c r="WQO817" s="263"/>
      <c r="WQP817" s="263"/>
      <c r="WQQ817" s="263"/>
      <c r="WQR817" s="263"/>
      <c r="WQS817" s="263"/>
      <c r="WQT817" s="263"/>
      <c r="WQU817" s="269"/>
      <c r="WQV817" s="263"/>
      <c r="WQW817" s="263"/>
      <c r="WQX817" s="263"/>
      <c r="WQY817" s="263"/>
      <c r="WQZ817" s="263"/>
      <c r="WRA817" s="263"/>
      <c r="WRB817" s="263"/>
      <c r="WRC817" s="263"/>
      <c r="WRD817" s="263"/>
      <c r="WRE817" s="263"/>
      <c r="WRF817" s="274"/>
      <c r="WRG817" s="275"/>
      <c r="WRH817" s="275"/>
      <c r="WRI817" s="263"/>
      <c r="WRJ817" s="263"/>
      <c r="WRK817" s="263"/>
      <c r="WRL817" s="263"/>
      <c r="WRM817" s="263"/>
      <c r="WRN817" s="263"/>
      <c r="WRO817" s="263"/>
      <c r="WRP817" s="263"/>
      <c r="WRQ817" s="263"/>
      <c r="WRR817" s="269"/>
      <c r="WRS817" s="263"/>
      <c r="WRT817" s="263"/>
      <c r="WRU817" s="263"/>
      <c r="WRV817" s="263"/>
      <c r="WRW817" s="263"/>
      <c r="WRX817" s="263"/>
      <c r="WRY817" s="263"/>
      <c r="WRZ817" s="263"/>
      <c r="WSA817" s="263"/>
      <c r="WSB817" s="263"/>
      <c r="WSC817" s="274"/>
      <c r="WSD817" s="275"/>
      <c r="WSE817" s="275"/>
      <c r="WSF817" s="263"/>
      <c r="WSG817" s="263"/>
      <c r="WSH817" s="263"/>
      <c r="WSI817" s="263"/>
      <c r="WSJ817" s="263"/>
      <c r="WSK817" s="263"/>
      <c r="WSL817" s="263"/>
      <c r="WSM817" s="263"/>
      <c r="WSN817" s="263"/>
      <c r="WSO817" s="269"/>
      <c r="WSP817" s="263"/>
      <c r="WSQ817" s="263"/>
      <c r="WSR817" s="263"/>
      <c r="WSS817" s="263"/>
      <c r="WST817" s="263"/>
      <c r="WSU817" s="263"/>
      <c r="WSV817" s="263"/>
      <c r="WSW817" s="263"/>
      <c r="WSX817" s="263"/>
      <c r="WSY817" s="263"/>
      <c r="WSZ817" s="274"/>
      <c r="WTA817" s="275"/>
      <c r="WTB817" s="275"/>
      <c r="WTC817" s="263"/>
      <c r="WTD817" s="263"/>
      <c r="WTE817" s="263"/>
      <c r="WTF817" s="263"/>
      <c r="WTG817" s="263"/>
      <c r="WTH817" s="263"/>
      <c r="WTI817" s="263"/>
      <c r="WTJ817" s="263"/>
      <c r="WTK817" s="263"/>
      <c r="WTL817" s="269"/>
      <c r="WTM817" s="263"/>
      <c r="WTN817" s="263"/>
      <c r="WTO817" s="263"/>
      <c r="WTP817" s="263"/>
      <c r="WTQ817" s="263"/>
      <c r="WTR817" s="263"/>
      <c r="WTS817" s="263"/>
      <c r="WTT817" s="263"/>
      <c r="WTU817" s="263"/>
      <c r="WTV817" s="263"/>
      <c r="WTW817" s="274"/>
      <c r="WTX817" s="275"/>
      <c r="WTY817" s="275"/>
      <c r="WTZ817" s="263"/>
      <c r="WUA817" s="263"/>
      <c r="WUB817" s="263"/>
      <c r="WUC817" s="263"/>
      <c r="WUD817" s="263"/>
      <c r="WUE817" s="263"/>
      <c r="WUF817" s="263"/>
      <c r="WUG817" s="263"/>
      <c r="WUH817" s="263"/>
      <c r="WUI817" s="269"/>
      <c r="WUJ817" s="263"/>
      <c r="WUK817" s="263"/>
      <c r="WUL817" s="263"/>
      <c r="WUM817" s="263"/>
      <c r="WUN817" s="263"/>
      <c r="WUO817" s="263"/>
      <c r="WUP817" s="263"/>
      <c r="WUQ817" s="263"/>
      <c r="WUR817" s="263"/>
      <c r="WUS817" s="263"/>
      <c r="WUT817" s="274"/>
      <c r="WUU817" s="275"/>
      <c r="WUV817" s="275"/>
      <c r="WUW817" s="263"/>
      <c r="WUX817" s="263"/>
      <c r="WUY817" s="263"/>
      <c r="WUZ817" s="263"/>
      <c r="WVA817" s="263"/>
      <c r="WVB817" s="263"/>
      <c r="WVC817" s="263"/>
      <c r="WVD817" s="263"/>
      <c r="WVE817" s="263"/>
      <c r="WVF817" s="269"/>
      <c r="WVG817" s="263"/>
      <c r="WVH817" s="263"/>
      <c r="WVI817" s="263"/>
      <c r="WVJ817" s="263"/>
      <c r="WVK817" s="263"/>
      <c r="WVL817" s="263"/>
      <c r="WVM817" s="263"/>
      <c r="WVN817" s="263"/>
      <c r="WVO817" s="263"/>
      <c r="WVP817" s="263"/>
      <c r="WVQ817" s="274"/>
      <c r="WVR817" s="275"/>
      <c r="WVS817" s="275"/>
      <c r="WVT817" s="263"/>
      <c r="WVU817" s="263"/>
      <c r="WVV817" s="263"/>
      <c r="WVW817" s="263"/>
      <c r="WVX817" s="263"/>
      <c r="WVY817" s="263"/>
      <c r="WVZ817" s="263"/>
      <c r="WWA817" s="263"/>
      <c r="WWB817" s="263"/>
      <c r="WWC817" s="269"/>
      <c r="WWD817" s="263"/>
      <c r="WWE817" s="263"/>
      <c r="WWF817" s="263"/>
      <c r="WWG817" s="263"/>
      <c r="WWH817" s="263"/>
      <c r="WWI817" s="263"/>
      <c r="WWJ817" s="263"/>
      <c r="WWK817" s="263"/>
      <c r="WWL817" s="263"/>
      <c r="WWM817" s="263"/>
      <c r="WWN817" s="274"/>
      <c r="WWO817" s="275"/>
      <c r="WWP817" s="275"/>
      <c r="WWQ817" s="263"/>
      <c r="WWR817" s="263"/>
      <c r="WWS817" s="263"/>
      <c r="WWT817" s="263"/>
      <c r="WWU817" s="263"/>
      <c r="WWV817" s="263"/>
      <c r="WWW817" s="263"/>
      <c r="WWX817" s="263"/>
      <c r="WWY817" s="263"/>
      <c r="WWZ817" s="269"/>
      <c r="WXA817" s="263"/>
      <c r="WXB817" s="263"/>
      <c r="WXC817" s="263"/>
      <c r="WXD817" s="263"/>
      <c r="WXE817" s="263"/>
      <c r="WXF817" s="263"/>
      <c r="WXG817" s="263"/>
      <c r="WXH817" s="263"/>
      <c r="WXI817" s="263"/>
      <c r="WXJ817" s="263"/>
      <c r="WXK817" s="274"/>
      <c r="WXL817" s="275"/>
      <c r="WXM817" s="275"/>
      <c r="WXN817" s="263"/>
      <c r="WXO817" s="263"/>
      <c r="WXP817" s="263"/>
      <c r="WXQ817" s="263"/>
      <c r="WXR817" s="263"/>
      <c r="WXS817" s="263"/>
      <c r="WXT817" s="263"/>
      <c r="WXU817" s="263"/>
      <c r="WXV817" s="263"/>
      <c r="WXW817" s="269"/>
      <c r="WXX817" s="263"/>
      <c r="WXY817" s="263"/>
      <c r="WXZ817" s="263"/>
      <c r="WYA817" s="263"/>
      <c r="WYB817" s="263"/>
      <c r="WYC817" s="263"/>
      <c r="WYD817" s="263"/>
      <c r="WYE817" s="263"/>
      <c r="WYF817" s="263"/>
      <c r="WYG817" s="263"/>
      <c r="WYH817" s="274"/>
      <c r="WYI817" s="275"/>
      <c r="WYJ817" s="275"/>
      <c r="WYK817" s="263"/>
      <c r="WYL817" s="263"/>
      <c r="WYM817" s="263"/>
      <c r="WYN817" s="263"/>
      <c r="WYO817" s="263"/>
      <c r="WYP817" s="263"/>
      <c r="WYQ817" s="263"/>
      <c r="WYR817" s="263"/>
      <c r="WYS817" s="263"/>
      <c r="WYT817" s="269"/>
      <c r="WYU817" s="263"/>
      <c r="WYV817" s="263"/>
      <c r="WYW817" s="263"/>
      <c r="WYX817" s="263"/>
      <c r="WYY817" s="263"/>
      <c r="WYZ817" s="263"/>
      <c r="WZA817" s="263"/>
      <c r="WZB817" s="263"/>
      <c r="WZC817" s="263"/>
      <c r="WZD817" s="263"/>
      <c r="WZE817" s="274"/>
      <c r="WZF817" s="275"/>
      <c r="WZG817" s="275"/>
      <c r="WZH817" s="263"/>
      <c r="WZI817" s="263"/>
      <c r="WZJ817" s="263"/>
      <c r="WZK817" s="263"/>
      <c r="WZL817" s="263"/>
      <c r="WZM817" s="263"/>
      <c r="WZN817" s="263"/>
      <c r="WZO817" s="263"/>
      <c r="WZP817" s="263"/>
      <c r="WZQ817" s="269"/>
      <c r="WZR817" s="263"/>
      <c r="WZS817" s="263"/>
      <c r="WZT817" s="263"/>
      <c r="WZU817" s="263"/>
      <c r="WZV817" s="263"/>
      <c r="WZW817" s="263"/>
      <c r="WZX817" s="263"/>
      <c r="WZY817" s="263"/>
      <c r="WZZ817" s="263"/>
      <c r="XAA817" s="263"/>
      <c r="XAB817" s="274"/>
      <c r="XAC817" s="275"/>
      <c r="XAD817" s="275"/>
      <c r="XAE817" s="263"/>
      <c r="XAF817" s="263"/>
      <c r="XAG817" s="263"/>
      <c r="XAH817" s="263"/>
      <c r="XAI817" s="263"/>
      <c r="XAJ817" s="263"/>
      <c r="XAK817" s="263"/>
      <c r="XAL817" s="263"/>
      <c r="XAM817" s="263"/>
      <c r="XAN817" s="269"/>
      <c r="XAO817" s="263"/>
      <c r="XAP817" s="263"/>
      <c r="XAQ817" s="263"/>
      <c r="XAR817" s="263"/>
      <c r="XAS817" s="263"/>
      <c r="XAT817" s="263"/>
      <c r="XAU817" s="263"/>
      <c r="XAV817" s="263"/>
      <c r="XAW817" s="263"/>
      <c r="XAX817" s="263"/>
      <c r="XAY817" s="274"/>
      <c r="XAZ817" s="275"/>
      <c r="XBA817" s="275"/>
      <c r="XBB817" s="263"/>
      <c r="XBC817" s="263"/>
      <c r="XBD817" s="263"/>
      <c r="XBE817" s="263"/>
      <c r="XBF817" s="263"/>
      <c r="XBG817" s="263"/>
      <c r="XBH817" s="263"/>
      <c r="XBI817" s="263"/>
      <c r="XBJ817" s="263"/>
      <c r="XBK817" s="269"/>
      <c r="XBL817" s="263"/>
      <c r="XBM817" s="263"/>
      <c r="XBN817" s="263"/>
      <c r="XBO817" s="263"/>
      <c r="XBP817" s="263"/>
      <c r="XBQ817" s="263"/>
      <c r="XBR817" s="263"/>
      <c r="XBS817" s="263"/>
      <c r="XBT817" s="263"/>
      <c r="XBU817" s="263"/>
      <c r="XBV817" s="274"/>
      <c r="XBW817" s="275"/>
      <c r="XBX817" s="275"/>
      <c r="XBY817" s="263"/>
      <c r="XBZ817" s="263"/>
      <c r="XCA817" s="263"/>
      <c r="XCB817" s="263"/>
      <c r="XCC817" s="263"/>
      <c r="XCD817" s="263"/>
      <c r="XCE817" s="263"/>
      <c r="XCF817" s="263"/>
      <c r="XCG817" s="263"/>
      <c r="XCH817" s="269"/>
      <c r="XCI817" s="263"/>
      <c r="XCJ817" s="263"/>
      <c r="XCK817" s="263"/>
      <c r="XCL817" s="263"/>
      <c r="XCM817" s="263"/>
      <c r="XCN817" s="263"/>
      <c r="XCO817" s="263"/>
      <c r="XCP817" s="263"/>
      <c r="XCQ817" s="263"/>
      <c r="XCR817" s="263"/>
      <c r="XCS817" s="274"/>
      <c r="XCT817" s="275"/>
      <c r="XCU817" s="275"/>
      <c r="XCV817" s="263"/>
      <c r="XCW817" s="263"/>
      <c r="XCX817" s="263"/>
      <c r="XCY817" s="263"/>
      <c r="XCZ817" s="263"/>
      <c r="XDA817" s="263"/>
      <c r="XDB817" s="263"/>
      <c r="XDC817" s="263"/>
      <c r="XDD817" s="263"/>
      <c r="XDE817" s="269"/>
      <c r="XDF817" s="263"/>
      <c r="XDG817" s="263"/>
      <c r="XDH817" s="263"/>
      <c r="XDI817" s="263"/>
      <c r="XDJ817" s="263"/>
      <c r="XDK817" s="263"/>
      <c r="XDL817" s="263"/>
      <c r="XDM817" s="263"/>
      <c r="XDN817" s="263"/>
      <c r="XDO817" s="263"/>
      <c r="XDP817" s="274"/>
      <c r="XDQ817" s="275"/>
      <c r="XDR817" s="275"/>
      <c r="XDS817" s="263"/>
      <c r="XDT817" s="263"/>
      <c r="XDU817" s="263"/>
      <c r="XDV817" s="263"/>
      <c r="XDW817" s="263"/>
      <c r="XDX817" s="263"/>
      <c r="XDY817" s="263"/>
      <c r="XDZ817" s="263"/>
      <c r="XEA817" s="263"/>
      <c r="XEB817" s="269"/>
      <c r="XEC817" s="263"/>
      <c r="XED817" s="263"/>
      <c r="XEE817" s="263"/>
      <c r="XEF817" s="263"/>
      <c r="XEG817" s="263"/>
      <c r="XEH817" s="263"/>
      <c r="XEI817" s="263"/>
      <c r="XEJ817" s="263"/>
      <c r="XEK817" s="263"/>
      <c r="XEL817" s="263"/>
      <c r="XEM817" s="274"/>
      <c r="XEN817" s="275"/>
      <c r="XEO817" s="275"/>
      <c r="XEP817" s="263"/>
      <c r="XEQ817" s="263"/>
      <c r="XER817" s="263"/>
      <c r="XES817" s="263"/>
      <c r="XET817" s="263"/>
      <c r="XEU817" s="263"/>
      <c r="XEV817" s="263"/>
      <c r="XEW817" s="263"/>
      <c r="XEX817" s="263"/>
      <c r="XEY817" s="269"/>
      <c r="XEZ817" s="263"/>
      <c r="XFA817" s="263"/>
    </row>
    <row r="818" spans="1:16381" ht="15" customHeight="1" x14ac:dyDescent="0.3">
      <c r="A818" s="216" t="s">
        <v>760</v>
      </c>
      <c r="B818" s="217" t="s">
        <v>66</v>
      </c>
      <c r="C818" s="217" t="s">
        <v>1580</v>
      </c>
      <c r="D818" s="228" t="s">
        <v>1581</v>
      </c>
      <c r="E818" s="218"/>
      <c r="F818" s="219">
        <v>5110050</v>
      </c>
      <c r="G818" s="220" t="s">
        <v>1582</v>
      </c>
      <c r="H818" s="217"/>
      <c r="I818" s="217"/>
      <c r="J818" s="217"/>
      <c r="K818" s="217"/>
      <c r="L818" s="217" t="s">
        <v>2433</v>
      </c>
      <c r="M818" s="217"/>
      <c r="N818" s="217"/>
      <c r="O818" s="217" t="s">
        <v>1045</v>
      </c>
      <c r="P818" s="217" t="s">
        <v>68</v>
      </c>
      <c r="Q818" s="221" t="s">
        <v>2426</v>
      </c>
      <c r="R818" s="222">
        <v>6514</v>
      </c>
      <c r="S818" s="222" t="s">
        <v>66</v>
      </c>
      <c r="T818" s="218" t="s">
        <v>1580</v>
      </c>
      <c r="U818" s="218" t="s">
        <v>2465</v>
      </c>
      <c r="V818" s="218"/>
      <c r="W818" s="218"/>
    </row>
    <row r="819" spans="1:16381" ht="15" customHeight="1" x14ac:dyDescent="0.3">
      <c r="A819" s="56" t="s">
        <v>760</v>
      </c>
      <c r="B819" s="57" t="s">
        <v>66</v>
      </c>
      <c r="C819" s="57" t="s">
        <v>1571</v>
      </c>
      <c r="D819" s="58" t="s">
        <v>1583</v>
      </c>
      <c r="E819" s="59"/>
      <c r="F819" s="60">
        <v>5110060</v>
      </c>
      <c r="G819" s="61" t="s">
        <v>1584</v>
      </c>
      <c r="H819" s="57"/>
      <c r="I819" s="57"/>
      <c r="J819" s="57"/>
      <c r="K819" s="57"/>
      <c r="L819" s="57"/>
      <c r="M819" s="57"/>
      <c r="N819" s="57"/>
      <c r="O819" s="57" t="s">
        <v>1045</v>
      </c>
      <c r="P819" s="57" t="s">
        <v>68</v>
      </c>
      <c r="Q819" s="63" t="s">
        <v>2426</v>
      </c>
      <c r="R819" s="64">
        <v>6510</v>
      </c>
      <c r="S819" s="64" t="s">
        <v>66</v>
      </c>
      <c r="T819" s="59" t="s">
        <v>1571</v>
      </c>
      <c r="U819" s="59" t="s">
        <v>2465</v>
      </c>
      <c r="V819" s="59"/>
      <c r="W819" s="59"/>
    </row>
    <row r="820" spans="1:16381" ht="15" customHeight="1" x14ac:dyDescent="0.3">
      <c r="A820" s="56"/>
      <c r="B820" s="57"/>
      <c r="C820" s="57"/>
      <c r="D820" s="58"/>
      <c r="E820" s="59"/>
      <c r="F820" s="60">
        <v>5110110</v>
      </c>
      <c r="G820" s="61" t="s">
        <v>2373</v>
      </c>
      <c r="H820" s="57"/>
      <c r="I820" s="57"/>
      <c r="J820" s="57"/>
      <c r="K820" s="57"/>
      <c r="L820" s="57"/>
      <c r="M820" s="57"/>
      <c r="N820" s="57"/>
      <c r="O820" s="57" t="s">
        <v>1045</v>
      </c>
      <c r="P820" s="57" t="s">
        <v>68</v>
      </c>
      <c r="Q820" s="63" t="s">
        <v>2426</v>
      </c>
      <c r="R820" s="64">
        <v>6510</v>
      </c>
      <c r="S820" s="64"/>
      <c r="T820" s="59" t="s">
        <v>1516</v>
      </c>
      <c r="U820" s="59" t="s">
        <v>2472</v>
      </c>
      <c r="V820" s="59"/>
      <c r="W820" s="59"/>
    </row>
    <row r="821" spans="1:16381" ht="15" customHeight="1" x14ac:dyDescent="0.3">
      <c r="A821" s="56"/>
      <c r="B821" s="57"/>
      <c r="C821" s="57"/>
      <c r="D821" s="58"/>
      <c r="E821" s="59"/>
      <c r="F821" s="60">
        <v>5110120</v>
      </c>
      <c r="G821" s="61" t="s">
        <v>2374</v>
      </c>
      <c r="H821" s="57"/>
      <c r="I821" s="57"/>
      <c r="J821" s="57"/>
      <c r="K821" s="57"/>
      <c r="L821" s="57"/>
      <c r="M821" s="57"/>
      <c r="N821" s="57"/>
      <c r="O821" s="57" t="s">
        <v>1045</v>
      </c>
      <c r="P821" s="57" t="s">
        <v>68</v>
      </c>
      <c r="Q821" s="63" t="s">
        <v>2426</v>
      </c>
      <c r="R821" s="64">
        <v>6510</v>
      </c>
      <c r="S821" s="64"/>
      <c r="T821" s="59" t="s">
        <v>1516</v>
      </c>
      <c r="U821" s="59" t="s">
        <v>2465</v>
      </c>
      <c r="V821" s="59"/>
      <c r="W821" s="59"/>
    </row>
    <row r="822" spans="1:16381" ht="15" customHeight="1" x14ac:dyDescent="0.3">
      <c r="A822" s="56"/>
      <c r="B822" s="57"/>
      <c r="C822" s="57"/>
      <c r="D822" s="58"/>
      <c r="E822" s="59"/>
      <c r="F822" s="60">
        <v>5110130</v>
      </c>
      <c r="G822" s="61" t="s">
        <v>2375</v>
      </c>
      <c r="H822" s="57"/>
      <c r="I822" s="57"/>
      <c r="J822" s="57"/>
      <c r="K822" s="57"/>
      <c r="L822" s="57"/>
      <c r="M822" s="57"/>
      <c r="N822" s="57"/>
      <c r="O822" s="57" t="s">
        <v>1045</v>
      </c>
      <c r="P822" s="57" t="s">
        <v>68</v>
      </c>
      <c r="Q822" s="63" t="s">
        <v>2426</v>
      </c>
      <c r="R822" s="64">
        <v>6510</v>
      </c>
      <c r="S822" s="64"/>
      <c r="T822" s="59" t="s">
        <v>1556</v>
      </c>
      <c r="U822" s="59" t="s">
        <v>2465</v>
      </c>
      <c r="V822" s="59"/>
      <c r="W822" s="59"/>
      <c r="X822" s="263"/>
      <c r="Y822" s="263"/>
    </row>
    <row r="823" spans="1:16381" ht="15" customHeight="1" x14ac:dyDescent="0.3">
      <c r="A823" s="56"/>
      <c r="B823" s="57"/>
      <c r="C823" s="57"/>
      <c r="D823" s="58"/>
      <c r="E823" s="59"/>
      <c r="F823" s="60">
        <v>5110140</v>
      </c>
      <c r="G823" s="61" t="s">
        <v>2376</v>
      </c>
      <c r="H823" s="57"/>
      <c r="I823" s="57"/>
      <c r="J823" s="57"/>
      <c r="K823" s="57"/>
      <c r="L823" s="57"/>
      <c r="M823" s="57"/>
      <c r="N823" s="57"/>
      <c r="O823" s="57" t="s">
        <v>1045</v>
      </c>
      <c r="P823" s="57" t="s">
        <v>68</v>
      </c>
      <c r="Q823" s="63" t="s">
        <v>2426</v>
      </c>
      <c r="R823" s="64">
        <v>6510</v>
      </c>
      <c r="S823" s="64"/>
      <c r="T823" s="59" t="s">
        <v>1556</v>
      </c>
      <c r="U823" s="59" t="s">
        <v>2465</v>
      </c>
      <c r="V823" s="59"/>
      <c r="W823" s="59"/>
    </row>
    <row r="824" spans="1:16381" ht="15" customHeight="1" x14ac:dyDescent="0.3">
      <c r="A824" s="56"/>
      <c r="B824" s="57"/>
      <c r="C824" s="57"/>
      <c r="D824" s="58"/>
      <c r="E824" s="59"/>
      <c r="F824" s="60">
        <v>5120003</v>
      </c>
      <c r="G824" s="61" t="s">
        <v>1698</v>
      </c>
      <c r="H824" s="57"/>
      <c r="I824" s="57"/>
      <c r="J824" s="57"/>
      <c r="K824" s="57"/>
      <c r="L824" s="57"/>
      <c r="M824" s="57"/>
      <c r="N824" s="57"/>
      <c r="O824" s="57" t="s">
        <v>1045</v>
      </c>
      <c r="P824" s="57" t="s">
        <v>137</v>
      </c>
      <c r="Q824" s="63" t="s">
        <v>2426</v>
      </c>
      <c r="R824" s="64"/>
      <c r="S824" s="64"/>
      <c r="T824" s="59"/>
      <c r="U824" s="59" t="s">
        <v>2465</v>
      </c>
      <c r="V824" s="59"/>
      <c r="W824" s="59"/>
    </row>
    <row r="825" spans="1:16381" ht="15" customHeight="1" x14ac:dyDescent="0.3">
      <c r="A825" s="56" t="s">
        <v>760</v>
      </c>
      <c r="B825" s="57" t="s">
        <v>66</v>
      </c>
      <c r="C825" s="57" t="s">
        <v>1251</v>
      </c>
      <c r="D825" s="58" t="s">
        <v>1585</v>
      </c>
      <c r="E825" s="59"/>
      <c r="F825" s="60">
        <v>5120010</v>
      </c>
      <c r="G825" s="61" t="s">
        <v>1586</v>
      </c>
      <c r="H825" s="57"/>
      <c r="I825" s="57"/>
      <c r="J825" s="57"/>
      <c r="K825" s="57"/>
      <c r="L825" s="57"/>
      <c r="M825" s="57"/>
      <c r="N825" s="57"/>
      <c r="O825" s="57" t="s">
        <v>1045</v>
      </c>
      <c r="P825" s="57" t="s">
        <v>68</v>
      </c>
      <c r="Q825" s="63" t="s">
        <v>2426</v>
      </c>
      <c r="R825" s="64">
        <v>6510</v>
      </c>
      <c r="S825" s="64" t="s">
        <v>66</v>
      </c>
      <c r="T825" s="59" t="s">
        <v>1251</v>
      </c>
      <c r="U825" s="59" t="s">
        <v>2465</v>
      </c>
      <c r="V825" s="59"/>
      <c r="W825" s="59"/>
    </row>
    <row r="826" spans="1:16381" ht="15" customHeight="1" x14ac:dyDescent="0.3">
      <c r="A826" s="56" t="s">
        <v>760</v>
      </c>
      <c r="B826" s="57" t="s">
        <v>66</v>
      </c>
      <c r="C826" s="57" t="s">
        <v>1251</v>
      </c>
      <c r="D826" s="58" t="s">
        <v>1587</v>
      </c>
      <c r="E826" s="59"/>
      <c r="F826" s="60">
        <v>5120020</v>
      </c>
      <c r="G826" s="61" t="s">
        <v>1588</v>
      </c>
      <c r="H826" s="57"/>
      <c r="I826" s="57"/>
      <c r="J826" s="57"/>
      <c r="K826" s="57"/>
      <c r="L826" s="57"/>
      <c r="M826" s="57"/>
      <c r="N826" s="57"/>
      <c r="O826" s="57" t="s">
        <v>1045</v>
      </c>
      <c r="P826" s="57" t="s">
        <v>68</v>
      </c>
      <c r="Q826" s="63" t="s">
        <v>2426</v>
      </c>
      <c r="R826" s="64">
        <v>6510</v>
      </c>
      <c r="S826" s="64" t="s">
        <v>66</v>
      </c>
      <c r="T826" s="59" t="s">
        <v>1251</v>
      </c>
      <c r="U826" s="59" t="s">
        <v>2465</v>
      </c>
      <c r="V826" s="59"/>
      <c r="W826" s="59"/>
    </row>
    <row r="827" spans="1:16381" ht="15" customHeight="1" x14ac:dyDescent="0.3">
      <c r="A827" s="56" t="s">
        <v>760</v>
      </c>
      <c r="B827" s="57" t="s">
        <v>66</v>
      </c>
      <c r="C827" s="57" t="s">
        <v>1251</v>
      </c>
      <c r="D827" s="58" t="s">
        <v>1589</v>
      </c>
      <c r="E827" s="59"/>
      <c r="F827" s="60">
        <v>5120030</v>
      </c>
      <c r="G827" s="61" t="s">
        <v>1590</v>
      </c>
      <c r="H827" s="57"/>
      <c r="I827" s="57"/>
      <c r="J827" s="57"/>
      <c r="K827" s="57"/>
      <c r="L827" s="57"/>
      <c r="M827" s="57"/>
      <c r="N827" s="57"/>
      <c r="O827" s="57" t="s">
        <v>1045</v>
      </c>
      <c r="P827" s="57" t="s">
        <v>68</v>
      </c>
      <c r="Q827" s="63" t="s">
        <v>2426</v>
      </c>
      <c r="R827" s="64">
        <v>6510</v>
      </c>
      <c r="S827" s="64" t="s">
        <v>66</v>
      </c>
      <c r="T827" s="59" t="s">
        <v>1251</v>
      </c>
      <c r="U827" s="59" t="s">
        <v>2465</v>
      </c>
      <c r="V827" s="59"/>
      <c r="W827" s="59"/>
    </row>
    <row r="828" spans="1:16381" ht="15" customHeight="1" x14ac:dyDescent="0.3">
      <c r="A828" s="56"/>
      <c r="B828" s="57"/>
      <c r="C828" s="57"/>
      <c r="D828" s="58"/>
      <c r="E828" s="59"/>
      <c r="F828" s="60">
        <v>9000001</v>
      </c>
      <c r="G828" s="61" t="s">
        <v>2470</v>
      </c>
      <c r="H828" s="57"/>
      <c r="I828" s="57"/>
      <c r="J828" s="57"/>
      <c r="K828" s="57"/>
      <c r="L828" s="57"/>
      <c r="M828" s="57"/>
      <c r="N828" s="57"/>
      <c r="O828" s="57" t="s">
        <v>692</v>
      </c>
      <c r="P828" s="57"/>
      <c r="Q828" s="63"/>
      <c r="R828" s="64" t="s">
        <v>1605</v>
      </c>
      <c r="S828" s="64"/>
      <c r="T828" s="59"/>
      <c r="U828" s="59" t="s">
        <v>2471</v>
      </c>
      <c r="V828" s="59"/>
      <c r="W828" s="59"/>
    </row>
    <row r="829" spans="1:16381" ht="15" customHeight="1" thickBot="1" x14ac:dyDescent="0.35">
      <c r="A829" s="254"/>
      <c r="B829" s="255"/>
      <c r="C829" s="255"/>
      <c r="D829" s="256"/>
      <c r="E829" s="257"/>
      <c r="F829" s="258">
        <v>9000005</v>
      </c>
      <c r="G829" s="259" t="s">
        <v>2469</v>
      </c>
      <c r="H829" s="255"/>
      <c r="I829" s="255"/>
      <c r="J829" s="255"/>
      <c r="K829" s="255"/>
      <c r="L829" s="255"/>
      <c r="M829" s="255"/>
      <c r="N829" s="255"/>
      <c r="O829" s="255" t="s">
        <v>692</v>
      </c>
      <c r="P829" s="255"/>
      <c r="Q829" s="260"/>
      <c r="R829" s="261" t="s">
        <v>1605</v>
      </c>
      <c r="S829" s="261"/>
      <c r="T829" s="257"/>
      <c r="U829" s="257" t="s">
        <v>2471</v>
      </c>
      <c r="V829" s="257"/>
      <c r="W829" s="257"/>
    </row>
    <row r="830" spans="1:16381" ht="15" customHeight="1" x14ac:dyDescent="0.3">
      <c r="B830" s="277"/>
      <c r="C830" s="277"/>
      <c r="D830" s="277"/>
      <c r="E830" s="277"/>
      <c r="F830" s="277"/>
      <c r="G830" s="277"/>
      <c r="H830" s="277"/>
      <c r="I830" s="277"/>
      <c r="J830" s="277"/>
      <c r="K830" s="277"/>
      <c r="L830" s="278"/>
      <c r="M830" s="277"/>
      <c r="N830" s="277"/>
      <c r="O830" s="277"/>
      <c r="P830" s="277"/>
      <c r="T830" s="277"/>
      <c r="U830" s="277"/>
      <c r="V830" s="277"/>
      <c r="W830" s="277"/>
    </row>
    <row r="831" spans="1:16381" ht="15" customHeight="1" x14ac:dyDescent="0.3">
      <c r="B831" s="277"/>
      <c r="C831" s="277"/>
      <c r="D831" s="277"/>
      <c r="E831" s="277"/>
      <c r="F831" s="277"/>
      <c r="G831" s="277"/>
      <c r="H831" s="277"/>
      <c r="I831" s="277"/>
      <c r="J831" s="277"/>
      <c r="K831" s="277"/>
      <c r="L831" s="278"/>
      <c r="M831" s="277"/>
      <c r="N831" s="277"/>
      <c r="O831" s="277"/>
      <c r="P831" s="277"/>
      <c r="T831" s="277"/>
      <c r="U831" s="277"/>
      <c r="V831" s="277"/>
      <c r="W831" s="277"/>
    </row>
    <row r="832" spans="1:16381" ht="15" customHeight="1" x14ac:dyDescent="0.3">
      <c r="B832" s="277"/>
      <c r="C832" s="277"/>
      <c r="D832" s="277"/>
      <c r="E832" s="277"/>
      <c r="F832" s="277"/>
      <c r="G832" s="277"/>
      <c r="H832" s="277"/>
      <c r="I832" s="277"/>
      <c r="J832" s="277"/>
      <c r="K832" s="277"/>
      <c r="L832" s="278"/>
      <c r="M832" s="277"/>
      <c r="N832" s="277"/>
      <c r="O832" s="277"/>
      <c r="P832" s="277"/>
      <c r="T832" s="277"/>
      <c r="U832" s="277"/>
      <c r="V832" s="277"/>
      <c r="W832" s="277"/>
    </row>
    <row r="833" spans="2:23" ht="15" customHeight="1" x14ac:dyDescent="0.3">
      <c r="B833" s="277"/>
      <c r="C833" s="277"/>
      <c r="D833" s="277"/>
      <c r="E833" s="277"/>
      <c r="F833" s="277"/>
      <c r="G833" s="277"/>
      <c r="H833" s="277"/>
      <c r="I833" s="277"/>
      <c r="J833" s="277"/>
      <c r="K833" s="277"/>
      <c r="L833" s="278"/>
      <c r="M833" s="277"/>
      <c r="N833" s="277"/>
      <c r="O833" s="277"/>
      <c r="P833" s="277"/>
      <c r="T833" s="277"/>
      <c r="U833" s="277"/>
      <c r="V833" s="277"/>
      <c r="W833" s="277"/>
    </row>
    <row r="834" spans="2:23" ht="15" customHeight="1" x14ac:dyDescent="0.3">
      <c r="B834" s="277"/>
      <c r="C834" s="277"/>
      <c r="D834" s="277"/>
      <c r="E834" s="277"/>
      <c r="F834" s="277"/>
      <c r="G834" s="277"/>
      <c r="H834" s="277"/>
      <c r="I834" s="277"/>
      <c r="J834" s="277"/>
      <c r="K834" s="277"/>
      <c r="L834" s="278"/>
      <c r="M834" s="277"/>
      <c r="N834" s="277"/>
      <c r="O834" s="277"/>
      <c r="P834" s="277"/>
      <c r="T834" s="277"/>
      <c r="U834" s="277"/>
      <c r="V834" s="277"/>
      <c r="W834" s="277"/>
    </row>
    <row r="835" spans="2:23" ht="15" customHeight="1" x14ac:dyDescent="0.3">
      <c r="B835" s="277"/>
      <c r="C835" s="277"/>
      <c r="D835" s="277"/>
      <c r="E835" s="277"/>
      <c r="F835" s="277"/>
      <c r="G835" s="277"/>
      <c r="H835" s="277"/>
      <c r="I835" s="277"/>
      <c r="J835" s="277"/>
      <c r="K835" s="277"/>
      <c r="L835" s="278"/>
      <c r="M835" s="277"/>
      <c r="N835" s="277"/>
      <c r="O835" s="277"/>
      <c r="P835" s="277"/>
      <c r="T835" s="277"/>
      <c r="U835" s="277"/>
      <c r="V835" s="277"/>
      <c r="W835" s="277"/>
    </row>
    <row r="836" spans="2:23" ht="15" customHeight="1" x14ac:dyDescent="0.3">
      <c r="B836" s="277"/>
      <c r="C836" s="277"/>
      <c r="D836" s="277"/>
      <c r="E836" s="277"/>
      <c r="F836" s="277"/>
      <c r="G836" s="277"/>
      <c r="H836" s="277"/>
      <c r="I836" s="277"/>
      <c r="J836" s="277"/>
      <c r="K836" s="277"/>
      <c r="L836" s="278"/>
      <c r="M836" s="277"/>
      <c r="N836" s="277"/>
      <c r="O836" s="277"/>
      <c r="P836" s="277"/>
      <c r="T836" s="277"/>
      <c r="U836" s="277"/>
      <c r="V836" s="277"/>
      <c r="W836" s="277"/>
    </row>
    <row r="837" spans="2:23" ht="15" customHeight="1" x14ac:dyDescent="0.3">
      <c r="B837" s="277"/>
      <c r="C837" s="277"/>
      <c r="D837" s="277"/>
      <c r="E837" s="277"/>
      <c r="F837" s="277"/>
      <c r="G837" s="277"/>
      <c r="H837" s="277"/>
      <c r="I837" s="277"/>
      <c r="J837" s="277"/>
      <c r="K837" s="277"/>
      <c r="L837" s="278"/>
      <c r="M837" s="277"/>
      <c r="N837" s="277"/>
      <c r="O837" s="277"/>
      <c r="P837" s="277"/>
      <c r="T837" s="277"/>
      <c r="U837" s="277"/>
      <c r="V837" s="277"/>
      <c r="W837" s="277"/>
    </row>
    <row r="838" spans="2:23" ht="15" customHeight="1" x14ac:dyDescent="0.3">
      <c r="B838" s="277"/>
      <c r="C838" s="277"/>
      <c r="D838" s="277"/>
      <c r="E838" s="277"/>
      <c r="F838" s="277"/>
      <c r="G838" s="277"/>
      <c r="H838" s="277"/>
      <c r="I838" s="277"/>
      <c r="J838" s="277"/>
      <c r="K838" s="277"/>
      <c r="L838" s="278"/>
      <c r="M838" s="277"/>
      <c r="N838" s="277"/>
      <c r="O838" s="277"/>
      <c r="P838" s="277"/>
      <c r="T838" s="277"/>
      <c r="U838" s="277"/>
      <c r="V838" s="277"/>
      <c r="W838" s="277"/>
    </row>
    <row r="839" spans="2:23" ht="15" customHeight="1" x14ac:dyDescent="0.3">
      <c r="B839" s="277"/>
      <c r="C839" s="277"/>
      <c r="D839" s="277"/>
      <c r="E839" s="277"/>
      <c r="F839" s="277"/>
      <c r="G839" s="277"/>
      <c r="H839" s="277"/>
      <c r="I839" s="277"/>
      <c r="J839" s="277"/>
      <c r="K839" s="277"/>
      <c r="L839" s="278"/>
      <c r="M839" s="277"/>
      <c r="N839" s="277"/>
      <c r="O839" s="277"/>
      <c r="P839" s="277"/>
      <c r="T839" s="277"/>
      <c r="U839" s="277"/>
      <c r="V839" s="277"/>
      <c r="W839" s="277"/>
    </row>
    <row r="840" spans="2:23" ht="15" customHeight="1" x14ac:dyDescent="0.3">
      <c r="B840" s="277"/>
      <c r="C840" s="277"/>
      <c r="D840" s="277"/>
      <c r="E840" s="277"/>
      <c r="F840" s="277"/>
      <c r="G840" s="277"/>
      <c r="H840" s="277"/>
      <c r="I840" s="277"/>
      <c r="J840" s="277"/>
      <c r="K840" s="277"/>
      <c r="L840" s="278"/>
      <c r="M840" s="277"/>
      <c r="N840" s="277"/>
      <c r="O840" s="277"/>
      <c r="P840" s="277"/>
      <c r="T840" s="277"/>
      <c r="U840" s="277"/>
      <c r="V840" s="277"/>
      <c r="W840" s="277"/>
    </row>
    <row r="841" spans="2:23" ht="15" customHeight="1" x14ac:dyDescent="0.3">
      <c r="B841" s="277"/>
      <c r="C841" s="277"/>
      <c r="D841" s="277"/>
      <c r="E841" s="277"/>
      <c r="F841" s="277"/>
      <c r="G841" s="277"/>
      <c r="H841" s="277"/>
      <c r="I841" s="277"/>
      <c r="J841" s="277"/>
      <c r="K841" s="277"/>
      <c r="L841" s="278"/>
      <c r="M841" s="277"/>
      <c r="N841" s="277"/>
      <c r="O841" s="277"/>
      <c r="P841" s="277"/>
      <c r="T841" s="277"/>
      <c r="U841" s="277"/>
      <c r="V841" s="277"/>
      <c r="W841" s="277"/>
    </row>
    <row r="842" spans="2:23" ht="15" customHeight="1" x14ac:dyDescent="0.3">
      <c r="B842" s="277"/>
      <c r="C842" s="277"/>
      <c r="D842" s="277"/>
      <c r="E842" s="277"/>
      <c r="F842" s="277"/>
      <c r="G842" s="277"/>
      <c r="H842" s="277"/>
      <c r="I842" s="277"/>
      <c r="J842" s="277"/>
      <c r="K842" s="277"/>
      <c r="L842" s="278"/>
      <c r="M842" s="277"/>
      <c r="N842" s="277"/>
      <c r="O842" s="277"/>
      <c r="P842" s="277"/>
      <c r="T842" s="277"/>
      <c r="U842" s="277"/>
      <c r="V842" s="277"/>
      <c r="W842" s="277"/>
    </row>
    <row r="843" spans="2:23" ht="15" customHeight="1" x14ac:dyDescent="0.3">
      <c r="B843" s="277"/>
      <c r="C843" s="277"/>
      <c r="D843" s="277"/>
      <c r="E843" s="277"/>
      <c r="F843" s="277"/>
      <c r="G843" s="277"/>
      <c r="H843" s="277"/>
      <c r="I843" s="277"/>
      <c r="J843" s="277"/>
      <c r="K843" s="277"/>
      <c r="L843" s="278"/>
      <c r="M843" s="277"/>
      <c r="N843" s="277"/>
      <c r="O843" s="277"/>
      <c r="P843" s="277"/>
      <c r="T843" s="277"/>
      <c r="U843" s="277"/>
      <c r="V843" s="277"/>
      <c r="W843" s="277"/>
    </row>
    <row r="844" spans="2:23" ht="15" customHeight="1" x14ac:dyDescent="0.3">
      <c r="B844" s="277"/>
      <c r="C844" s="277"/>
      <c r="D844" s="277"/>
      <c r="E844" s="277"/>
      <c r="F844" s="277"/>
      <c r="G844" s="277"/>
      <c r="H844" s="277"/>
      <c r="I844" s="277"/>
      <c r="J844" s="277"/>
      <c r="K844" s="277"/>
      <c r="L844" s="278"/>
      <c r="M844" s="277"/>
      <c r="N844" s="277"/>
      <c r="O844" s="277"/>
      <c r="P844" s="277"/>
      <c r="T844" s="277"/>
      <c r="U844" s="277"/>
      <c r="V844" s="277"/>
      <c r="W844" s="277"/>
    </row>
    <row r="845" spans="2:23" ht="15" customHeight="1" x14ac:dyDescent="0.3">
      <c r="B845" s="277"/>
      <c r="C845" s="277"/>
      <c r="D845" s="277"/>
      <c r="E845" s="277"/>
      <c r="F845" s="277"/>
      <c r="G845" s="277"/>
      <c r="H845" s="277"/>
      <c r="I845" s="277"/>
      <c r="J845" s="277"/>
      <c r="K845" s="277"/>
      <c r="L845" s="278"/>
      <c r="M845" s="277"/>
      <c r="N845" s="277"/>
      <c r="O845" s="277"/>
      <c r="P845" s="277"/>
      <c r="T845" s="277"/>
      <c r="U845" s="277"/>
      <c r="V845" s="277"/>
      <c r="W845" s="277"/>
    </row>
    <row r="846" spans="2:23" ht="15" customHeight="1" x14ac:dyDescent="0.3">
      <c r="B846" s="277"/>
      <c r="C846" s="277"/>
      <c r="D846" s="277"/>
      <c r="E846" s="277"/>
      <c r="F846" s="277"/>
      <c r="G846" s="277"/>
      <c r="H846" s="277"/>
      <c r="I846" s="277"/>
      <c r="J846" s="277"/>
      <c r="K846" s="277"/>
      <c r="L846" s="278"/>
      <c r="M846" s="277"/>
      <c r="N846" s="277"/>
      <c r="O846" s="277"/>
      <c r="P846" s="277"/>
      <c r="T846" s="277"/>
      <c r="U846" s="277"/>
      <c r="V846" s="277"/>
      <c r="W846" s="277"/>
    </row>
    <row r="847" spans="2:23" ht="15" customHeight="1" x14ac:dyDescent="0.3">
      <c r="B847" s="277"/>
      <c r="C847" s="277"/>
      <c r="D847" s="277"/>
      <c r="E847" s="277"/>
      <c r="F847" s="277"/>
      <c r="G847" s="277"/>
      <c r="H847" s="277"/>
      <c r="I847" s="277"/>
      <c r="J847" s="277"/>
      <c r="K847" s="277"/>
      <c r="L847" s="278"/>
      <c r="M847" s="277"/>
      <c r="N847" s="277"/>
      <c r="O847" s="277"/>
      <c r="P847" s="277"/>
      <c r="T847" s="277"/>
      <c r="U847" s="277"/>
      <c r="V847" s="277"/>
      <c r="W847" s="277"/>
    </row>
    <row r="848" spans="2:23" ht="15" customHeight="1" x14ac:dyDescent="0.3">
      <c r="B848" s="277"/>
      <c r="C848" s="277"/>
      <c r="D848" s="277"/>
      <c r="E848" s="277"/>
      <c r="F848" s="277"/>
      <c r="G848" s="277"/>
      <c r="H848" s="277"/>
      <c r="I848" s="277"/>
      <c r="J848" s="277"/>
      <c r="K848" s="277"/>
      <c r="L848" s="278"/>
      <c r="M848" s="277"/>
      <c r="N848" s="277"/>
      <c r="O848" s="277"/>
      <c r="P848" s="277"/>
      <c r="T848" s="277"/>
      <c r="U848" s="277"/>
      <c r="V848" s="277"/>
      <c r="W848" s="277"/>
    </row>
    <row r="849" spans="2:23" ht="15" customHeight="1" x14ac:dyDescent="0.3">
      <c r="B849" s="277"/>
      <c r="C849" s="277"/>
      <c r="D849" s="277"/>
      <c r="E849" s="277"/>
      <c r="F849" s="277"/>
      <c r="G849" s="277"/>
      <c r="H849" s="277"/>
      <c r="I849" s="277"/>
      <c r="J849" s="277"/>
      <c r="K849" s="277"/>
      <c r="L849" s="278"/>
      <c r="M849" s="277"/>
      <c r="N849" s="277"/>
      <c r="O849" s="277"/>
      <c r="P849" s="277"/>
      <c r="T849" s="277"/>
      <c r="U849" s="277"/>
      <c r="V849" s="277"/>
      <c r="W849" s="277"/>
    </row>
    <row r="850" spans="2:23" ht="15" customHeight="1" x14ac:dyDescent="0.3">
      <c r="B850" s="277"/>
      <c r="C850" s="277"/>
      <c r="D850" s="277"/>
      <c r="E850" s="277"/>
      <c r="F850" s="277"/>
      <c r="G850" s="277"/>
      <c r="H850" s="277"/>
      <c r="I850" s="277"/>
      <c r="J850" s="277"/>
      <c r="K850" s="277"/>
      <c r="L850" s="278"/>
      <c r="M850" s="277"/>
      <c r="N850" s="277"/>
      <c r="O850" s="277"/>
      <c r="P850" s="277"/>
      <c r="T850" s="277"/>
      <c r="U850" s="277"/>
      <c r="V850" s="277"/>
      <c r="W850" s="277"/>
    </row>
    <row r="851" spans="2:23" ht="15" customHeight="1" x14ac:dyDescent="0.3">
      <c r="B851" s="277"/>
      <c r="C851" s="277"/>
      <c r="D851" s="277"/>
      <c r="E851" s="277"/>
      <c r="F851" s="277"/>
      <c r="G851" s="277"/>
      <c r="H851" s="277"/>
      <c r="I851" s="277"/>
      <c r="J851" s="277"/>
      <c r="K851" s="277"/>
      <c r="L851" s="278"/>
      <c r="M851" s="277"/>
      <c r="N851" s="277"/>
      <c r="O851" s="277"/>
      <c r="P851" s="277"/>
      <c r="T851" s="277"/>
      <c r="U851" s="277"/>
      <c r="V851" s="277"/>
      <c r="W851" s="277"/>
    </row>
    <row r="852" spans="2:23" ht="15" customHeight="1" x14ac:dyDescent="0.3">
      <c r="B852" s="277"/>
      <c r="C852" s="277"/>
      <c r="D852" s="277"/>
      <c r="E852" s="277"/>
      <c r="F852" s="277"/>
      <c r="G852" s="277"/>
      <c r="H852" s="277"/>
      <c r="I852" s="277"/>
      <c r="J852" s="277"/>
      <c r="K852" s="277"/>
      <c r="L852" s="278"/>
      <c r="M852" s="277"/>
      <c r="N852" s="277"/>
      <c r="O852" s="277"/>
      <c r="P852" s="277"/>
      <c r="T852" s="277"/>
      <c r="U852" s="277"/>
      <c r="V852" s="277"/>
      <c r="W852" s="277"/>
    </row>
    <row r="853" spans="2:23" ht="15" customHeight="1" x14ac:dyDescent="0.3">
      <c r="B853" s="277"/>
      <c r="C853" s="277"/>
      <c r="D853" s="277"/>
      <c r="E853" s="277"/>
      <c r="F853" s="277"/>
      <c r="G853" s="277"/>
      <c r="H853" s="277"/>
      <c r="I853" s="277"/>
      <c r="J853" s="277"/>
      <c r="K853" s="277"/>
      <c r="L853" s="278"/>
      <c r="M853" s="277"/>
      <c r="N853" s="277"/>
      <c r="O853" s="277"/>
      <c r="P853" s="277"/>
      <c r="T853" s="277"/>
      <c r="U853" s="277"/>
      <c r="V853" s="277"/>
      <c r="W853" s="277"/>
    </row>
    <row r="854" spans="2:23" ht="15" customHeight="1" x14ac:dyDescent="0.3">
      <c r="B854" s="277"/>
      <c r="C854" s="277"/>
      <c r="D854" s="277"/>
      <c r="E854" s="277"/>
      <c r="F854" s="277"/>
      <c r="G854" s="277"/>
      <c r="H854" s="277"/>
      <c r="I854" s="277"/>
      <c r="J854" s="277"/>
      <c r="K854" s="277"/>
      <c r="L854" s="278"/>
      <c r="M854" s="277"/>
      <c r="N854" s="277"/>
      <c r="O854" s="277"/>
      <c r="P854" s="277"/>
      <c r="T854" s="277"/>
      <c r="U854" s="277"/>
      <c r="V854" s="277"/>
      <c r="W854" s="277"/>
    </row>
    <row r="855" spans="2:23" ht="15" customHeight="1" x14ac:dyDescent="0.3">
      <c r="B855" s="277"/>
      <c r="C855" s="277"/>
      <c r="D855" s="277"/>
      <c r="E855" s="277"/>
      <c r="F855" s="277"/>
      <c r="G855" s="277"/>
      <c r="H855" s="277"/>
      <c r="I855" s="277"/>
      <c r="J855" s="277"/>
      <c r="K855" s="277"/>
      <c r="L855" s="278"/>
      <c r="M855" s="277"/>
      <c r="N855" s="277"/>
      <c r="O855" s="277"/>
      <c r="P855" s="277"/>
      <c r="T855" s="277"/>
      <c r="U855" s="277"/>
      <c r="V855" s="277"/>
      <c r="W855" s="277"/>
    </row>
    <row r="856" spans="2:23" ht="15" customHeight="1" x14ac:dyDescent="0.3">
      <c r="B856" s="277"/>
      <c r="C856" s="277"/>
      <c r="D856" s="277"/>
      <c r="E856" s="277"/>
      <c r="F856" s="277"/>
      <c r="G856" s="277"/>
      <c r="H856" s="277"/>
      <c r="I856" s="277"/>
      <c r="J856" s="277"/>
      <c r="K856" s="277"/>
      <c r="L856" s="278"/>
      <c r="M856" s="277"/>
      <c r="N856" s="277"/>
      <c r="O856" s="277"/>
      <c r="P856" s="277"/>
      <c r="T856" s="277"/>
      <c r="U856" s="277"/>
      <c r="V856" s="277"/>
      <c r="W856" s="277"/>
    </row>
    <row r="857" spans="2:23" ht="15" customHeight="1" x14ac:dyDescent="0.3">
      <c r="B857" s="277"/>
      <c r="C857" s="277"/>
      <c r="D857" s="277"/>
      <c r="E857" s="277"/>
      <c r="F857" s="277"/>
      <c r="G857" s="277"/>
      <c r="H857" s="277"/>
      <c r="I857" s="277"/>
      <c r="J857" s="277"/>
      <c r="K857" s="277"/>
      <c r="L857" s="278"/>
      <c r="M857" s="277"/>
      <c r="N857" s="277"/>
      <c r="O857" s="277"/>
      <c r="P857" s="277"/>
      <c r="T857" s="277"/>
      <c r="U857" s="277"/>
      <c r="V857" s="277"/>
      <c r="W857" s="277"/>
    </row>
    <row r="858" spans="2:23" ht="15" customHeight="1" x14ac:dyDescent="0.3">
      <c r="B858" s="277"/>
      <c r="C858" s="277"/>
      <c r="D858" s="277"/>
      <c r="E858" s="277"/>
      <c r="F858" s="277"/>
      <c r="G858" s="277"/>
      <c r="H858" s="277"/>
      <c r="I858" s="277"/>
      <c r="J858" s="277"/>
      <c r="K858" s="277"/>
      <c r="L858" s="278"/>
      <c r="M858" s="277"/>
      <c r="N858" s="277"/>
      <c r="O858" s="277"/>
      <c r="P858" s="277"/>
      <c r="T858" s="277"/>
      <c r="U858" s="277"/>
      <c r="V858" s="277"/>
      <c r="W858" s="277"/>
    </row>
    <row r="859" spans="2:23" ht="15" customHeight="1" x14ac:dyDescent="0.3">
      <c r="B859" s="277"/>
      <c r="C859" s="277"/>
      <c r="D859" s="277"/>
      <c r="E859" s="277"/>
      <c r="F859" s="277"/>
      <c r="G859" s="277"/>
      <c r="H859" s="277"/>
      <c r="I859" s="277"/>
      <c r="J859" s="277"/>
      <c r="K859" s="277"/>
      <c r="L859" s="278"/>
      <c r="M859" s="277"/>
      <c r="N859" s="277"/>
      <c r="O859" s="277"/>
      <c r="P859" s="277"/>
      <c r="T859" s="277"/>
      <c r="U859" s="277"/>
      <c r="V859" s="277"/>
      <c r="W859" s="277"/>
    </row>
    <row r="860" spans="2:23" ht="15" customHeight="1" x14ac:dyDescent="0.3">
      <c r="B860" s="277"/>
      <c r="C860" s="277"/>
      <c r="D860" s="277"/>
      <c r="E860" s="277"/>
      <c r="F860" s="277"/>
      <c r="G860" s="277"/>
      <c r="H860" s="277"/>
      <c r="I860" s="277"/>
      <c r="J860" s="277"/>
      <c r="K860" s="277"/>
      <c r="L860" s="278"/>
      <c r="M860" s="277"/>
      <c r="N860" s="277"/>
      <c r="O860" s="277"/>
      <c r="P860" s="277"/>
      <c r="T860" s="277"/>
      <c r="U860" s="277"/>
      <c r="V860" s="277"/>
      <c r="W860" s="277"/>
    </row>
    <row r="861" spans="2:23" ht="15" customHeight="1" x14ac:dyDescent="0.3">
      <c r="B861" s="277"/>
      <c r="C861" s="277"/>
      <c r="D861" s="277"/>
      <c r="E861" s="277"/>
      <c r="F861" s="277"/>
      <c r="G861" s="277"/>
      <c r="H861" s="277"/>
      <c r="I861" s="277"/>
      <c r="J861" s="277"/>
      <c r="K861" s="277"/>
      <c r="L861" s="278"/>
      <c r="M861" s="277"/>
      <c r="N861" s="277"/>
      <c r="O861" s="277"/>
      <c r="P861" s="277"/>
      <c r="T861" s="277"/>
      <c r="U861" s="277"/>
      <c r="V861" s="277"/>
      <c r="W861" s="277"/>
    </row>
    <row r="862" spans="2:23" ht="15" customHeight="1" x14ac:dyDescent="0.3">
      <c r="B862" s="277"/>
      <c r="C862" s="277"/>
      <c r="D862" s="277"/>
      <c r="E862" s="277"/>
      <c r="F862" s="277"/>
      <c r="G862" s="277"/>
      <c r="H862" s="277"/>
      <c r="I862" s="277"/>
      <c r="J862" s="277"/>
      <c r="K862" s="277"/>
      <c r="L862" s="278"/>
      <c r="M862" s="277"/>
      <c r="N862" s="277"/>
      <c r="O862" s="277"/>
      <c r="P862" s="277"/>
      <c r="T862" s="277"/>
      <c r="U862" s="277"/>
      <c r="V862" s="277"/>
      <c r="W862" s="277"/>
    </row>
    <row r="863" spans="2:23" ht="15" customHeight="1" x14ac:dyDescent="0.3">
      <c r="B863" s="277"/>
      <c r="C863" s="277"/>
      <c r="D863" s="277"/>
      <c r="E863" s="277"/>
      <c r="F863" s="277"/>
      <c r="G863" s="277"/>
      <c r="H863" s="277"/>
      <c r="I863" s="277"/>
      <c r="J863" s="277"/>
      <c r="K863" s="277"/>
      <c r="L863" s="278"/>
      <c r="M863" s="277"/>
      <c r="N863" s="277"/>
      <c r="O863" s="277"/>
      <c r="P863" s="277"/>
      <c r="T863" s="277"/>
      <c r="U863" s="277"/>
      <c r="V863" s="277"/>
      <c r="W863" s="277"/>
    </row>
    <row r="864" spans="2:23" ht="15" customHeight="1" x14ac:dyDescent="0.3">
      <c r="B864" s="277"/>
      <c r="C864" s="277"/>
      <c r="D864" s="277"/>
      <c r="E864" s="277"/>
      <c r="F864" s="277"/>
      <c r="G864" s="277"/>
      <c r="H864" s="277"/>
      <c r="I864" s="277"/>
      <c r="J864" s="277"/>
      <c r="K864" s="277"/>
      <c r="L864" s="278"/>
      <c r="M864" s="277"/>
      <c r="N864" s="277"/>
      <c r="O864" s="277"/>
      <c r="P864" s="277"/>
      <c r="T864" s="277"/>
      <c r="U864" s="277"/>
      <c r="V864" s="277"/>
      <c r="W864" s="277"/>
    </row>
    <row r="865" spans="2:23" ht="15" customHeight="1" x14ac:dyDescent="0.3">
      <c r="B865" s="277"/>
      <c r="C865" s="277"/>
      <c r="D865" s="277"/>
      <c r="E865" s="277"/>
      <c r="F865" s="277"/>
      <c r="G865" s="277"/>
      <c r="H865" s="277"/>
      <c r="I865" s="277"/>
      <c r="J865" s="277"/>
      <c r="K865" s="277"/>
      <c r="L865" s="278"/>
      <c r="M865" s="277"/>
      <c r="N865" s="277"/>
      <c r="O865" s="277"/>
      <c r="P865" s="277"/>
      <c r="T865" s="277"/>
      <c r="U865" s="277"/>
      <c r="V865" s="277"/>
      <c r="W865" s="277"/>
    </row>
    <row r="866" spans="2:23" ht="15" customHeight="1" x14ac:dyDescent="0.3">
      <c r="B866" s="277"/>
      <c r="C866" s="277"/>
      <c r="D866" s="277"/>
      <c r="E866" s="277"/>
      <c r="F866" s="277"/>
      <c r="G866" s="277"/>
      <c r="H866" s="277"/>
      <c r="I866" s="277"/>
      <c r="J866" s="277"/>
      <c r="K866" s="277"/>
      <c r="L866" s="278"/>
      <c r="M866" s="277"/>
      <c r="N866" s="277"/>
      <c r="O866" s="277"/>
      <c r="P866" s="277"/>
      <c r="T866" s="277"/>
      <c r="U866" s="277"/>
      <c r="V866" s="277"/>
      <c r="W866" s="277"/>
    </row>
    <row r="867" spans="2:23" ht="15" customHeight="1" x14ac:dyDescent="0.3">
      <c r="B867" s="277"/>
      <c r="C867" s="277"/>
      <c r="D867" s="277"/>
      <c r="E867" s="277"/>
      <c r="F867" s="277"/>
      <c r="G867" s="277"/>
      <c r="H867" s="277"/>
      <c r="I867" s="277"/>
      <c r="J867" s="277"/>
      <c r="K867" s="277"/>
      <c r="L867" s="278"/>
      <c r="M867" s="277"/>
      <c r="N867" s="277"/>
      <c r="O867" s="277"/>
      <c r="P867" s="277"/>
      <c r="T867" s="277"/>
      <c r="U867" s="277"/>
      <c r="V867" s="277"/>
      <c r="W867" s="277"/>
    </row>
    <row r="868" spans="2:23" ht="15" customHeight="1" x14ac:dyDescent="0.3">
      <c r="B868" s="277"/>
      <c r="C868" s="277"/>
      <c r="D868" s="277"/>
      <c r="E868" s="277"/>
      <c r="F868" s="277"/>
      <c r="G868" s="277"/>
      <c r="H868" s="277"/>
      <c r="I868" s="277"/>
      <c r="J868" s="277"/>
      <c r="K868" s="277"/>
      <c r="L868" s="278"/>
      <c r="M868" s="277"/>
      <c r="N868" s="277"/>
      <c r="O868" s="277"/>
      <c r="P868" s="277"/>
      <c r="T868" s="277"/>
      <c r="U868" s="277"/>
      <c r="V868" s="277"/>
      <c r="W868" s="277"/>
    </row>
    <row r="869" spans="2:23" ht="15" customHeight="1" x14ac:dyDescent="0.3">
      <c r="B869" s="277"/>
      <c r="C869" s="277"/>
      <c r="D869" s="277"/>
      <c r="E869" s="277"/>
      <c r="F869" s="277"/>
      <c r="G869" s="277"/>
      <c r="H869" s="277"/>
      <c r="I869" s="277"/>
      <c r="J869" s="277"/>
      <c r="K869" s="277"/>
      <c r="L869" s="278"/>
      <c r="M869" s="277"/>
      <c r="N869" s="277"/>
      <c r="O869" s="277"/>
      <c r="P869" s="277"/>
      <c r="T869" s="277"/>
      <c r="U869" s="277"/>
      <c r="V869" s="277"/>
      <c r="W869" s="277"/>
    </row>
    <row r="870" spans="2:23" ht="15" customHeight="1" x14ac:dyDescent="0.3">
      <c r="B870" s="277"/>
      <c r="C870" s="277"/>
      <c r="D870" s="277"/>
      <c r="E870" s="277"/>
      <c r="F870" s="277"/>
      <c r="G870" s="277"/>
      <c r="H870" s="277"/>
      <c r="I870" s="277"/>
      <c r="J870" s="277"/>
      <c r="K870" s="277"/>
      <c r="L870" s="278"/>
      <c r="M870" s="277"/>
      <c r="N870" s="277"/>
      <c r="O870" s="277"/>
      <c r="P870" s="277"/>
      <c r="T870" s="277"/>
      <c r="U870" s="277"/>
      <c r="V870" s="277"/>
      <c r="W870" s="277"/>
    </row>
    <row r="871" spans="2:23" ht="15" customHeight="1" x14ac:dyDescent="0.3">
      <c r="B871" s="277"/>
      <c r="C871" s="277"/>
      <c r="D871" s="277"/>
      <c r="E871" s="277"/>
      <c r="F871" s="277"/>
      <c r="G871" s="277"/>
      <c r="H871" s="277"/>
      <c r="I871" s="277"/>
      <c r="J871" s="277"/>
      <c r="K871" s="277"/>
      <c r="L871" s="278"/>
      <c r="M871" s="277"/>
      <c r="N871" s="277"/>
      <c r="O871" s="277"/>
      <c r="P871" s="277"/>
      <c r="T871" s="277"/>
      <c r="U871" s="277"/>
      <c r="V871" s="277"/>
      <c r="W871" s="277"/>
    </row>
    <row r="872" spans="2:23" ht="15" customHeight="1" x14ac:dyDescent="0.3">
      <c r="B872" s="277"/>
      <c r="C872" s="277"/>
      <c r="D872" s="277"/>
      <c r="E872" s="277"/>
      <c r="F872" s="277"/>
      <c r="G872" s="277"/>
      <c r="H872" s="277"/>
      <c r="I872" s="277"/>
      <c r="J872" s="277"/>
      <c r="K872" s="277"/>
      <c r="L872" s="278"/>
      <c r="M872" s="277"/>
      <c r="N872" s="277"/>
      <c r="O872" s="277"/>
      <c r="P872" s="277"/>
      <c r="T872" s="277"/>
      <c r="U872" s="277"/>
      <c r="V872" s="277"/>
      <c r="W872" s="277"/>
    </row>
    <row r="873" spans="2:23" ht="15" customHeight="1" x14ac:dyDescent="0.3">
      <c r="B873" s="277"/>
      <c r="C873" s="277"/>
      <c r="D873" s="277"/>
      <c r="E873" s="277"/>
      <c r="F873" s="277"/>
      <c r="G873" s="277"/>
      <c r="H873" s="277"/>
      <c r="I873" s="277"/>
      <c r="J873" s="277"/>
      <c r="K873" s="277"/>
      <c r="L873" s="278"/>
      <c r="M873" s="277"/>
      <c r="N873" s="277"/>
      <c r="O873" s="277"/>
      <c r="P873" s="277"/>
      <c r="T873" s="277"/>
      <c r="U873" s="277"/>
      <c r="V873" s="277"/>
      <c r="W873" s="277"/>
    </row>
  </sheetData>
  <autoFilter ref="A1:W829" xr:uid="{1B61AFF0-E04A-40F0-9D23-E5A21CD8903F}"/>
  <sortState ref="A2:W827">
    <sortCondition ref="F2:F827"/>
  </sortState>
  <conditionalFormatting sqref="M798">
    <cfRule type="cellIs" dxfId="21" priority="71" operator="equal">
      <formula>"Y"</formula>
    </cfRule>
  </conditionalFormatting>
  <conditionalFormatting sqref="M604:N613">
    <cfRule type="cellIs" dxfId="20" priority="85" operator="equal">
      <formula>"Y"</formula>
    </cfRule>
  </conditionalFormatting>
  <conditionalFormatting sqref="N658 AC658 AV658 BO658 CH658 DA658 DT658 EM658 FF658 FY658 GR658 HK658 ID658 IW658 JP658 KI658 LB658 LU658 MN658 NG658 NZ658 OS658 PL658 QE658 QX658 RQ658 SJ658 TC658 TV658 UO658 VH658 WA658 WT658 XM658 YF658 YY658 ZR658 AAK658 ABD658 ABW658 ACP658 ADI658 AEB658 AEU658 AFN658 AGG658 AGZ658 AHS658 AIL658 AJE658 AJX658 AKQ658 ALJ658 AMC658 AMV658 ANO658 AOH658 APA658 APT658 AQM658 ARF658 ARY658 ASR658 ATK658 AUD658 AUW658 AVP658 AWI658 AXB658 AXU658 AYN658 AZG658 AZZ658 BAS658 BBL658 BCE658 BCX658 BDQ658 BEJ658 BFC658 BFV658 BGO658 BHH658 BIA658 BIT658 BJM658 BKF658 BKY658 BLR658 BMK658 BND658 BNW658 BOP658 BPI658 BQB658 BQU658 BRN658 BSG658 BSZ658 BTS658 BUL658 BVE658 BVX658 BWQ658 BXJ658 BYC658 BYV658 BZO658 CAH658 CBA658 CBT658 CCM658 CDF658 CDY658 CER658 CFK658 CGD658 CGW658 CHP658 CII658 CJB658 CJU658 CKN658 CLG658 CLZ658 CMS658 CNL658 COE658 COX658 CPQ658 CQJ658 CRC658 CRV658 CSO658 CTH658 CUA658 CUT658 CVM658 CWF658 CWY658 CXR658 CYK658 CZD658 CZW658 DAP658 DBI658 DCB658 DCU658 DDN658 DEG658 DEZ658 DFS658 DGL658 DHE658 DHX658 DIQ658 DJJ658 DKC658 DKV658 DLO658 DMH658 DNA658 DNT658 DOM658 DPF658 DPY658 DQR658 DRK658 DSD658 DSW658 DTP658 DUI658 DVB658 DVU658 DWN658 DXG658 DXZ658 DYS658 DZL658 EAE658 EAX658 EBQ658 ECJ658 EDC658 EDV658 EEO658 EFH658 EGA658 EGT658 EHM658 EIF658 EIY658 EJR658 EKK658 ELD658 ELW658 EMP658 ENI658 EOB658 EOU658 EPN658 EQG658 EQZ658 ERS658 ESL658 ETE658 ETX658 EUQ658 EVJ658 EWC658 EWV658 EXO658 EYH658 EZA658 EZT658 FAM658 FBF658 FBY658 FCR658 FDK658 FED658 FEW658 FFP658 FGI658 FHB658 FHU658 FIN658 FJG658 FJZ658 FKS658 FLL658 FME658 FMX658 FNQ658 FOJ658 FPC658 FPV658 FQO658 FRH658 FSA658 FST658 FTM658 FUF658 FUY658 FVR658 FWK658 FXD658 FXW658 FYP658 FZI658 GAB658 GAU658 GBN658 GCG658 GCZ658 GDS658 GEL658 GFE658 GFX658 GGQ658 GHJ658 GIC658 GIV658 GJO658 GKH658 GLA658 GLT658 GMM658 GNF658 GNY658 GOR658 GPK658 GQD658 GQW658 GRP658 GSI658 GTB658 GTU658 GUN658 GVG658 GVZ658 GWS658 GXL658 GYE658 GYX658 GZQ658 HAJ658 HBC658 HBV658 HCO658 HDH658 HEA658 HET658 HFM658 HGF658 HGY658 HHR658 HIK658 HJD658 HJW658 HKP658 HLI658 HMB658 HMU658 HNN658 HOG658 HOZ658 HPS658 HQL658 HRE658 HRX658 HSQ658 HTJ658 HUC658 HUV658 HVO658 HWH658 HXA658 HXT658 HYM658 HZF658 HZY658 IAR658 IBK658 ICD658 ICW658 IDP658 IEI658 IFB658 IFU658 IGN658 IHG658 IHZ658 IIS658 IJL658 IKE658 IKX658 ILQ658 IMJ658 INC658 INV658 IOO658 IPH658 IQA658 IQT658 IRM658 ISF658 ISY658 ITR658 IUK658 IVD658 IVW658 IWP658 IXI658 IYB658 IYU658 IZN658 JAG658 JAZ658 JBS658 JCL658 JDE658 JDX658 JEQ658 JFJ658 JGC658 JGV658 JHO658 JIH658 JJA658 JJT658 JKM658 JLF658 JLY658 JMR658 JNK658 JOD658 JOW658 JPP658 JQI658 JRB658 JRU658 JSN658 JTG658 JTZ658 JUS658 JVL658 JWE658 JWX658 JXQ658 JYJ658 JZC658 JZV658 KAO658 KBH658 KCA658 KCT658 KDM658 KEF658 KEY658 KFR658 KGK658 KHD658 KHW658 KIP658 KJI658 KKB658 KKU658 KLN658 KMG658 KMZ658 KNS658 KOL658 KPE658 KPX658 KQQ658 KRJ658 KSC658 KSV658 KTO658 KUH658 KVA658 KVT658 KWM658 KXF658 KXY658 KYR658 KZK658 LAD658 LAW658 LBP658 LCI658 LDB658 LDU658 LEN658 LFG658 LFZ658 LGS658 LHL658 LIE658 LIX658 LJQ658 LKJ658 LLC658 LLV658 LMO658 LNH658 LOA658 LOT658 LPM658 LQF658 LQY658 LRR658 LSK658 LTD658 LTW658 LUP658 LVI658 LWB658 LWU658 LXN658 LYG658 LYZ658 LZS658 MAL658 MBE658 MBX658 MCQ658 MDJ658 MEC658 MEV658 MFO658 MGH658 MHA658 MHT658 MIM658 MJF658 MJY658 MKR658 MLK658 MMD658 MMW658 MNP658 MOI658 MPB658 MPU658 MQN658 MRG658 MRZ658 MSS658 MTL658 MUE658 MUX658 MVQ658 MWJ658 MXC658 MXV658 MYO658 MZH658 NAA658 NAT658 NBM658 NCF658 NCY658 NDR658 NEK658 NFD658 NFW658 NGP658 NHI658 NIB658 NIU658 NJN658 NKG658 NKZ658 NLS658 NML658 NNE658 NNX658 NOQ658 NPJ658 NQC658 NQV658 NRO658 NSH658 NTA658 NTT658 NUM658 NVF658 NVY658 NWR658 NXK658 NYD658 NYW658 NZP658 OAI658 OBB658 OBU658 OCN658 ODG658 ODZ658 OES658 OFL658 OGE658 OGX658 OHQ658 OIJ658 OJC658 OJV658 OKO658 OLH658 OMA658 OMT658 ONM658 OOF658 OOY658 OPR658 OQK658 ORD658 ORW658 OSP658 OTI658 OUB658 OUU658 OVN658 OWG658 OWZ658 OXS658 OYL658 OZE658 OZX658 PAQ658 PBJ658 PCC658 PCV658 PDO658 PEH658 PFA658 PFT658 PGM658 PHF658 PHY658 PIR658 PJK658 PKD658 PKW658 PLP658 PMI658 PNB658 PNU658 PON658 PPG658 PPZ658 PQS658 PRL658 PSE658 PSX658 PTQ658 PUJ658 PVC658 PVV658 PWO658 PXH658 PYA658 PYT658 PZM658 QAF658 QAY658 QBR658 QCK658 QDD658 QDW658 QEP658 QFI658 QGB658 QGU658 QHN658 QIG658 QIZ658 QJS658 QKL658 QLE658 QLX658 QMQ658 QNJ658 QOC658 QOV658 QPO658 QQH658 QRA658 QRT658 QSM658 QTF658 QTY658 QUR658 QVK658 QWD658 QWW658 QXP658 QYI658 QZB658 QZU658 RAN658 RBG658 RBZ658 RCS658 RDL658 REE658 REX658 RFQ658 RGJ658 RHC658 RHV658 RIO658 RJH658 RKA658 RKT658 RLM658 RMF658 RMY658 RNR658 ROK658 RPD658 RPW658 RQP658 RRI658 RSB658 RSU658 RTN658 RUG658 RUZ658 RVS658 RWL658 RXE658 RXX658 RYQ658 RZJ658 SAC658 SAV658 SBO658 SCH658 SDA658 SDT658 SEM658 SFF658 SFY658 SGR658 SHK658 SID658 SIW658 SJP658 SKI658 SLB658 SLU658 SMN658 SNG658 SNZ658 SOS658 SPL658 SQE658 SQX658 SRQ658 SSJ658 STC658 STV658 SUO658 SVH658 SWA658 SWT658 SXM658 SYF658 SYY658 SZR658 TAK658 TBD658 TBW658 TCP658 TDI658 TEB658 TEU658 TFN658 TGG658 TGZ658 THS658 TIL658 TJE658 TJX658 TKQ658 TLJ658 TMC658 TMV658 TNO658 TOH658 TPA658 TPT658 TQM658 TRF658 TRY658 TSR658 TTK658 TUD658 TUW658 TVP658 TWI658 TXB658 TXU658 TYN658 TZG658 TZZ658 UAS658 UBL658 UCE658 UCX658 UDQ658 UEJ658 UFC658 UFV658 UGO658 UHH658 UIA658 UIT658 UJM658 UKF658 UKY658 ULR658 UMK658 UND658 UNW658 UOP658 UPI658 UQB658 UQU658 URN658 USG658 USZ658 UTS658 UUL658 UVE658 UVX658 UWQ658 UXJ658 UYC658 UYV658 UZO658 VAH658 VBA658 VBT658 VCM658 VDF658 VDY658 VER658 VFK658 VGD658 VGW658 VHP658 VII658 VJB658 VJU658 VKN658 VLG658 VLZ658 VMS658 VNL658 VOE658 VOX658 VPQ658 VQJ658 VRC658 VRV658 VSO658 VTH658 VUA658 VUT658 VVM658 VWF658 VWY658 VXR658 VYK658 VZD658 VZW658 WAP658 WBI658 WCB658 WCU658 WDN658 WEG658 WEZ658 WFS658 WGL658 WHE658 WHX658 WIQ658 WJJ658 WKC658 WKV658 WLO658 WMH658 WNA658 WNT658 WOM658 WPF658 WPY658 WQR658 WRK658 WSD658 WSW658 WTP658 WUI658 WVB658 WVU658 WWN658 WXG658 WXZ658 WYS658 WZL658 XAE658 XAX658 XBQ658 XCJ658 XDC658 XDV658 XEO658">
    <cfRule type="cellIs" dxfId="19" priority="73" operator="equal">
      <formula>"Y"</formula>
    </cfRule>
  </conditionalFormatting>
  <conditionalFormatting sqref="N660:N675 AC660:AC675">
    <cfRule type="cellIs" dxfId="18" priority="72" operator="equal">
      <formula>"Y"</formula>
    </cfRule>
  </conditionalFormatting>
  <conditionalFormatting sqref="O43">
    <cfRule type="cellIs" dxfId="17" priority="32" operator="equal">
      <formula>"Y"</formula>
    </cfRule>
  </conditionalFormatting>
  <conditionalFormatting sqref="O45">
    <cfRule type="cellIs" dxfId="16" priority="30" operator="equal">
      <formula>"Y"</formula>
    </cfRule>
  </conditionalFormatting>
  <conditionalFormatting sqref="O55:O60">
    <cfRule type="cellIs" dxfId="15" priority="105" operator="equal">
      <formula>"Y"</formula>
    </cfRule>
  </conditionalFormatting>
  <conditionalFormatting sqref="O77">
    <cfRule type="cellIs" dxfId="14" priority="88" operator="equal">
      <formula>"Y"</formula>
    </cfRule>
  </conditionalFormatting>
  <conditionalFormatting sqref="O86">
    <cfRule type="cellIs" dxfId="13" priority="31" operator="equal">
      <formula>"Y"</formula>
    </cfRule>
  </conditionalFormatting>
  <conditionalFormatting sqref="O713:O714">
    <cfRule type="cellIs" dxfId="12" priority="96" operator="equal">
      <formula>"Y"</formula>
    </cfRule>
  </conditionalFormatting>
  <conditionalFormatting sqref="O716:O718">
    <cfRule type="cellIs" dxfId="11" priority="93" operator="equal">
      <formula>"Y"</formula>
    </cfRule>
  </conditionalFormatting>
  <conditionalFormatting sqref="O720:O722">
    <cfRule type="cellIs" dxfId="10" priority="90" operator="equal">
      <formula>"Y"</formula>
    </cfRule>
  </conditionalFormatting>
  <conditionalFormatting sqref="P1:P603">
    <cfRule type="cellIs" dxfId="9" priority="10" operator="equal">
      <formula>"Y"</formula>
    </cfRule>
  </conditionalFormatting>
  <conditionalFormatting sqref="P614:P657">
    <cfRule type="cellIs" dxfId="8" priority="34" operator="equal">
      <formula>"Y"</formula>
    </cfRule>
  </conditionalFormatting>
  <conditionalFormatting sqref="P676:P712">
    <cfRule type="cellIs" dxfId="7" priority="47" operator="equal">
      <formula>"Y"</formula>
    </cfRule>
  </conditionalFormatting>
  <conditionalFormatting sqref="P719">
    <cfRule type="cellIs" dxfId="6" priority="89" operator="equal">
      <formula>"Y"</formula>
    </cfRule>
  </conditionalFormatting>
  <conditionalFormatting sqref="P723:P797">
    <cfRule type="cellIs" dxfId="5" priority="65" operator="equal">
      <formula>"Y"</formula>
    </cfRule>
  </conditionalFormatting>
  <conditionalFormatting sqref="P799:P816 P830:P1048576">
    <cfRule type="cellIs" dxfId="4" priority="82" operator="equal">
      <formula>"Y"</formula>
    </cfRule>
  </conditionalFormatting>
  <conditionalFormatting sqref="Q1 P715">
    <cfRule type="cellIs" dxfId="3" priority="106" operator="equal">
      <formula>"Y"</formula>
    </cfRule>
  </conditionalFormatting>
  <conditionalFormatting sqref="P817 AJ817 BG817 CD817 DA817 DX817 EU817 FR817 GO817 HL817 II817 JF817 KC817 KZ817 LW817 MT817 NQ817 ON817 PK817 QH817 RE817 SB817 SY817 TV817 US817 VP817 WM817 XJ817 YG817 ZD817 AAA817 AAX817 ABU817 ACR817 ADO817 AEL817 AFI817 AGF817 AHC817 AHZ817 AIW817 AJT817 AKQ817 ALN817 AMK817 ANH817 AOE817 APB817 APY817 AQV817 ARS817 ASP817 ATM817 AUJ817 AVG817 AWD817 AXA817 AXX817 AYU817 AZR817 BAO817 BBL817 BCI817 BDF817 BEC817 BEZ817 BFW817 BGT817 BHQ817 BIN817 BJK817 BKH817 BLE817 BMB817 BMY817 BNV817 BOS817 BPP817 BQM817 BRJ817 BSG817 BTD817 BUA817 BUX817 BVU817 BWR817 BXO817 BYL817 BZI817 CAF817 CBC817 CBZ817 CCW817 CDT817 CEQ817 CFN817 CGK817 CHH817 CIE817 CJB817 CJY817 CKV817 CLS817 CMP817 CNM817 COJ817 CPG817 CQD817 CRA817 CRX817 CSU817 CTR817 CUO817 CVL817 CWI817 CXF817 CYC817 CYZ817 CZW817 DAT817 DBQ817 DCN817 DDK817 DEH817 DFE817 DGB817 DGY817 DHV817 DIS817 DJP817 DKM817 DLJ817 DMG817 DND817 DOA817 DOX817 DPU817 DQR817 DRO817 DSL817 DTI817 DUF817 DVC817 DVZ817 DWW817 DXT817 DYQ817 DZN817 EAK817 EBH817 ECE817 EDB817 EDY817 EEV817 EFS817 EGP817 EHM817 EIJ817 EJG817 EKD817 ELA817 ELX817 EMU817 ENR817 EOO817 EPL817 EQI817 ERF817 ESC817 ESZ817 ETW817 EUT817 EVQ817 EWN817 EXK817 EYH817 EZE817 FAB817 FAY817 FBV817 FCS817 FDP817 FEM817 FFJ817 FGG817 FHD817 FIA817 FIX817 FJU817 FKR817 FLO817 FML817 FNI817 FOF817 FPC817 FPZ817 FQW817 FRT817 FSQ817 FTN817 FUK817 FVH817 FWE817 FXB817 FXY817 FYV817 FZS817 GAP817 GBM817 GCJ817 GDG817 GED817 GFA817 GFX817 GGU817 GHR817 GIO817 GJL817 GKI817 GLF817 GMC817 GMZ817 GNW817 GOT817 GPQ817 GQN817 GRK817 GSH817 GTE817 GUB817 GUY817 GVV817 GWS817 GXP817 GYM817 GZJ817 HAG817 HBD817 HCA817 HCX817 HDU817 HER817 HFO817 HGL817 HHI817 HIF817 HJC817 HJZ817 HKW817 HLT817 HMQ817 HNN817 HOK817 HPH817 HQE817 HRB817 HRY817 HSV817 HTS817 HUP817 HVM817 HWJ817 HXG817 HYD817 HZA817 HZX817 IAU817 IBR817 ICO817 IDL817 IEI817 IFF817 IGC817 IGZ817 IHW817 IIT817 IJQ817 IKN817 ILK817 IMH817 INE817 IOB817 IOY817 IPV817 IQS817 IRP817 ISM817 ITJ817 IUG817 IVD817 IWA817 IWX817 IXU817 IYR817 IZO817 JAL817 JBI817 JCF817 JDC817 JDZ817 JEW817 JFT817 JGQ817 JHN817 JIK817 JJH817 JKE817 JLB817 JLY817 JMV817 JNS817 JOP817 JPM817 JQJ817 JRG817 JSD817 JTA817 JTX817 JUU817 JVR817 JWO817 JXL817 JYI817 JZF817 KAC817 KAZ817 KBW817 KCT817 KDQ817 KEN817 KFK817 KGH817 KHE817 KIB817 KIY817 KJV817 KKS817 KLP817 KMM817 KNJ817 KOG817 KPD817 KQA817 KQX817 KRU817 KSR817 KTO817 KUL817 KVI817 KWF817 KXC817 KXZ817 KYW817 KZT817 LAQ817 LBN817 LCK817 LDH817 LEE817 LFB817 LFY817 LGV817 LHS817 LIP817 LJM817 LKJ817 LLG817 LMD817 LNA817 LNX817 LOU817 LPR817 LQO817 LRL817 LSI817 LTF817 LUC817 LUZ817 LVW817 LWT817 LXQ817 LYN817 LZK817 MAH817 MBE817 MCB817 MCY817 MDV817 MES817 MFP817 MGM817 MHJ817 MIG817 MJD817 MKA817 MKX817 MLU817 MMR817 MNO817 MOL817 MPI817 MQF817 MRC817 MRZ817 MSW817 MTT817 MUQ817 MVN817 MWK817 MXH817 MYE817 MZB817 MZY817 NAV817 NBS817 NCP817 NDM817 NEJ817 NFG817 NGD817 NHA817 NHX817 NIU817 NJR817 NKO817 NLL817 NMI817 NNF817 NOC817 NOZ817 NPW817 NQT817 NRQ817 NSN817 NTK817 NUH817 NVE817 NWB817 NWY817 NXV817 NYS817 NZP817 OAM817 OBJ817 OCG817 ODD817 OEA817 OEX817 OFU817 OGR817 OHO817 OIL817 OJI817 OKF817 OLC817 OLZ817 OMW817 ONT817 OOQ817 OPN817 OQK817 ORH817 OSE817 OTB817 OTY817 OUV817 OVS817 OWP817 OXM817 OYJ817 OZG817 PAD817 PBA817 PBX817 PCU817 PDR817 PEO817 PFL817 PGI817 PHF817 PIC817 PIZ817 PJW817 PKT817 PLQ817 PMN817 PNK817 POH817 PPE817 PQB817 PQY817 PRV817 PSS817 PTP817 PUM817 PVJ817 PWG817 PXD817 PYA817 PYX817 PZU817 QAR817 QBO817 QCL817 QDI817 QEF817 QFC817 QFZ817 QGW817 QHT817 QIQ817 QJN817 QKK817 QLH817 QME817 QNB817 QNY817 QOV817 QPS817 QQP817 QRM817 QSJ817 QTG817 QUD817 QVA817 QVX817 QWU817 QXR817 QYO817 QZL817 RAI817 RBF817 RCC817 RCZ817 RDW817 RET817 RFQ817 RGN817 RHK817 RIH817 RJE817 RKB817 RKY817 RLV817 RMS817 RNP817 ROM817 RPJ817 RQG817 RRD817 RSA817 RSX817 RTU817 RUR817 RVO817 RWL817 RXI817 RYF817 RZC817 RZZ817 SAW817 SBT817 SCQ817 SDN817 SEK817 SFH817 SGE817 SHB817 SHY817 SIV817 SJS817 SKP817 SLM817 SMJ817 SNG817 SOD817 SPA817 SPX817 SQU817 SRR817 SSO817 STL817 SUI817 SVF817 SWC817 SWZ817 SXW817 SYT817 SZQ817 TAN817 TBK817 TCH817 TDE817 TEB817 TEY817 TFV817 TGS817 THP817 TIM817 TJJ817 TKG817 TLD817 TMA817 TMX817 TNU817 TOR817 TPO817 TQL817 TRI817 TSF817 TTC817 TTZ817 TUW817 TVT817 TWQ817 TXN817 TYK817 TZH817 UAE817 UBB817 UBY817 UCV817 UDS817 UEP817 UFM817 UGJ817 UHG817 UID817 UJA817 UJX817 UKU817 ULR817 UMO817 UNL817 UOI817 UPF817 UQC817 UQZ817 URW817 UST817 UTQ817 UUN817 UVK817 UWH817 UXE817 UYB817 UYY817 UZV817 VAS817 VBP817 VCM817 VDJ817 VEG817 VFD817 VGA817 VGX817 VHU817 VIR817 VJO817 VKL817 VLI817 VMF817 VNC817 VNZ817 VOW817 VPT817 VQQ817 VRN817 VSK817 VTH817 VUE817 VVB817 VVY817 VWV817 VXS817 VYP817 VZM817 WAJ817 WBG817 WCD817 WDA817 WDX817 WEU817 WFR817 WGO817 WHL817 WII817 WJF817 WKC817 WKZ817 WLW817 WMT817 WNQ817 WON817 WPK817 WQH817 WRE817 WSB817 WSY817 WTV817 WUS817 WVP817 WWM817 WXJ817 WYG817 WZD817 XAA817 XAX817 XBU817 XCR817 XDO817 XEL817">
    <cfRule type="cellIs" dxfId="2" priority="4" operator="equal">
      <formula>"Y"</formula>
    </cfRule>
  </conditionalFormatting>
  <conditionalFormatting sqref="P819:P829">
    <cfRule type="cellIs" dxfId="1" priority="2" operator="equal">
      <formula>"Y"</formula>
    </cfRule>
  </conditionalFormatting>
  <conditionalFormatting sqref="P818">
    <cfRule type="cellIs" dxfId="0" priority="1" operator="equal">
      <formula>"Y"</formula>
    </cfRule>
  </conditionalFormatting>
  <hyperlinks>
    <hyperlink ref="Q2" r:id="rId1" xr:uid="{0BCC9DF2-1FE0-4BB3-83B1-A7E707FF1B9A}"/>
    <hyperlink ref="Q312" r:id="rId2" xr:uid="{EFCF119B-547D-40CA-8406-C0E71E1C855F}"/>
    <hyperlink ref="Q327" r:id="rId3" xr:uid="{B1BFE5C4-2D6D-4174-95D5-D9452769D2E0}"/>
    <hyperlink ref="Q499:Q807" r:id="rId4" display="E = EXPENSES" xr:uid="{E7484EFD-2C80-4BA1-9688-9713AA72CB79}"/>
    <hyperlink ref="Q814:Q817" r:id="rId5" display="E = EXPENSES" xr:uid="{519CFFEE-73F9-4D48-98BF-DB8053BAE98E}"/>
    <hyperlink ref="Q130:Q311" r:id="rId6" display="L = LIABILITIES" xr:uid="{06942B3E-31AD-420F-AE32-9C9D4D1E3F34}"/>
    <hyperlink ref="Q314:Q326" r:id="rId7" display="L = LIABILITIES" xr:uid="{461A6EC6-B6BF-4D26-9480-06EDC70BFB7F}"/>
    <hyperlink ref="Q328:Q332" r:id="rId8" display="L = LIABILITIES" xr:uid="{B36CCEB6-1C02-4C53-B207-6DD2ABB3C064}"/>
    <hyperlink ref="Q330" r:id="rId9" xr:uid="{B298A7BE-5BF7-430E-876A-47C4CD43E422}"/>
    <hyperlink ref="Q333:Q342" r:id="rId10" display="Q = EQUITY" xr:uid="{D9990AF7-6E04-42DE-A313-148F5F2D4C77}"/>
    <hyperlink ref="Q343:Q498" r:id="rId11" display="R = REVENUES" xr:uid="{FBA9B1F6-1E51-4F09-ABC3-2BA68C949047}"/>
    <hyperlink ref="Q810:Q813" r:id="rId12" display="R = REVENUES" xr:uid="{A9217F5F-FF5A-40D8-AECA-3DBD23F0CA99}"/>
    <hyperlink ref="Q313" r:id="rId13" xr:uid="{CA1E8371-EF57-45D7-B41E-06E44DF4E1C3}"/>
    <hyperlink ref="Q331" r:id="rId14" xr:uid="{7CC41600-AAB8-4ED2-A715-6B1DD3FBAE43}"/>
    <hyperlink ref="Q677" r:id="rId15" xr:uid="{1620071D-5904-43A2-8741-7E0E88193B77}"/>
    <hyperlink ref="Q678" r:id="rId16" xr:uid="{BCEA1DC1-04B6-4225-81E8-38088CFA3B8C}"/>
    <hyperlink ref="Q679" r:id="rId17" xr:uid="{CDCB9380-B5BA-42D2-A832-4987AAD4EBF4}"/>
    <hyperlink ref="Q680" r:id="rId18" xr:uid="{70BC2F59-A466-4A1F-A5D1-60CD6389612A}"/>
    <hyperlink ref="Q693" r:id="rId19" xr:uid="{F3096708-AB74-4E46-B36B-8E82F65FC8E1}"/>
    <hyperlink ref="Q694" r:id="rId20" xr:uid="{1862C194-44A7-4DEF-9374-9C7571BBAE8F}"/>
    <hyperlink ref="Q695" r:id="rId21" xr:uid="{71B38468-A3C1-4D24-A231-5E421295764E}"/>
    <hyperlink ref="Q696" r:id="rId22" xr:uid="{62AD1AF6-64AF-44A4-AD89-0FE7E9B4404D}"/>
    <hyperlink ref="Q697" r:id="rId23" xr:uid="{06FDC347-8CD4-45A2-91FC-86EE51910B6C}"/>
    <hyperlink ref="Q710" r:id="rId24" xr:uid="{917AB298-BAFB-46D3-9A76-CECF257A0A28}"/>
    <hyperlink ref="Q711" r:id="rId25" xr:uid="{C8AB1512-B9D6-4A0C-953B-BB9F8AE3AF4E}"/>
    <hyperlink ref="Q712" r:id="rId26" xr:uid="{9A3E8EEB-9870-4214-917F-C09436AA67AC}"/>
    <hyperlink ref="Q713" r:id="rId27" xr:uid="{AA3F4930-DFE3-4AAC-AC87-8D0AD73FFF4E}"/>
    <hyperlink ref="Q714" r:id="rId28" xr:uid="{90D0B0D4-20D5-4953-9408-BB9AE8D9AC9B}"/>
    <hyperlink ref="Q805" r:id="rId29" xr:uid="{B0A3E236-A33C-47F3-B254-6CD452FE1901}"/>
    <hyperlink ref="Q807" r:id="rId30" xr:uid="{BA8EC4D7-9C3E-4C6C-835F-ABAAB6F32FF5}"/>
    <hyperlink ref="Q568" r:id="rId31" xr:uid="{43EF2C96-C118-4166-9CD4-801DD36905FC}"/>
    <hyperlink ref="Q819:Q821" r:id="rId32" display="R = REVENUES" xr:uid="{0BAAB271-5D95-497A-89D9-06101C0F437F}"/>
    <hyperlink ref="Q822:Q824" r:id="rId33" display="Q = EQUITY" xr:uid="{F280DDC9-4EDD-40DE-A6DA-22686769F219}"/>
    <hyperlink ref="Q483" r:id="rId34" xr:uid="{0B8085C2-9438-4CB9-B051-E3D26C3A89DA}"/>
    <hyperlink ref="Q809" r:id="rId35" xr:uid="{32F1A514-DB8C-48D9-B3E9-6CF9093CDE6A}"/>
    <hyperlink ref="Q766" r:id="rId36" xr:uid="{A2910819-9295-485B-90F8-509A174E9F14}"/>
  </hyperlinks>
  <pageMargins left="0.7" right="0.7" top="1" bottom="0.75" header="0.55000000000000004" footer="0.3"/>
  <pageSetup scale="33" fitToHeight="0" orientation="landscape" r:id="rId37"/>
  <headerFooter>
    <oddHeader>&amp;C&amp;"Century Gothic,Bold"&amp;16ctcLink Chart of Accounts XWalk&amp;14
&amp;12(FMS/PS/AFRS)</oddHeader>
    <oddFooter>&amp;LAs 12/31/2020&amp;RPage &amp;P of &amp;N</oddFooter>
  </headerFooter>
  <legacy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A7A2-DAF3-4BBE-8C07-CE9A390F2833}">
  <sheetPr codeName="Sheet5">
    <tabColor rgb="FFFFC000"/>
  </sheetPr>
  <dimension ref="A2:E239"/>
  <sheetViews>
    <sheetView zoomScaleNormal="100" workbookViewId="0">
      <pane ySplit="10" topLeftCell="A167" activePane="bottomLeft" state="frozen"/>
      <selection pane="bottomLeft" activeCell="D179" sqref="D179"/>
    </sheetView>
  </sheetViews>
  <sheetFormatPr defaultColWidth="9.140625" defaultRowHeight="12.75" x14ac:dyDescent="0.25"/>
  <cols>
    <col min="1" max="1" width="13.7109375" style="19" bestFit="1" customWidth="1"/>
    <col min="2" max="2" width="26.5703125" style="19" bestFit="1" customWidth="1"/>
    <col min="3" max="3" width="64.28515625" style="19" bestFit="1" customWidth="1"/>
    <col min="4" max="4" width="17" style="22" bestFit="1" customWidth="1"/>
    <col min="5" max="5" width="22.85546875" style="19" bestFit="1" customWidth="1"/>
    <col min="6" max="16384" width="9.140625" style="19"/>
  </cols>
  <sheetData>
    <row r="2" spans="1:5" x14ac:dyDescent="0.25">
      <c r="A2" s="19" t="s">
        <v>2383</v>
      </c>
    </row>
    <row r="3" spans="1:5" x14ac:dyDescent="0.25">
      <c r="A3" s="19" t="s">
        <v>2381</v>
      </c>
    </row>
    <row r="4" spans="1:5" x14ac:dyDescent="0.25">
      <c r="A4" s="19" t="s">
        <v>2382</v>
      </c>
    </row>
    <row r="6" spans="1:5" x14ac:dyDescent="0.25">
      <c r="A6" s="19" t="s">
        <v>2379</v>
      </c>
      <c r="B6" s="19" t="s">
        <v>2380</v>
      </c>
    </row>
    <row r="7" spans="1:5" ht="15.75" customHeight="1" x14ac:dyDescent="0.25">
      <c r="A7" s="25">
        <f>VLOOKUP(B7,Sheet4!C3:E34,3,FALSE)</f>
        <v>662</v>
      </c>
      <c r="B7" s="283" t="s">
        <v>2047</v>
      </c>
      <c r="C7" s="283"/>
      <c r="D7" s="24"/>
      <c r="E7" s="23"/>
    </row>
    <row r="8" spans="1:5" ht="15.75" customHeight="1" x14ac:dyDescent="0.25">
      <c r="A8" s="25"/>
      <c r="B8" s="23"/>
      <c r="C8" s="23"/>
      <c r="D8" s="24"/>
      <c r="E8" s="23"/>
    </row>
    <row r="9" spans="1:5" ht="15.75" customHeight="1" x14ac:dyDescent="0.25">
      <c r="A9" s="25"/>
      <c r="B9" s="23"/>
      <c r="C9" s="23"/>
      <c r="D9" s="24"/>
      <c r="E9" s="23"/>
    </row>
    <row r="10" spans="1:5" ht="15" x14ac:dyDescent="0.25">
      <c r="A10" s="26" t="s">
        <v>1745</v>
      </c>
      <c r="B10" s="26" t="s">
        <v>1746</v>
      </c>
      <c r="C10" s="26" t="s">
        <v>1747</v>
      </c>
      <c r="D10" s="27" t="s">
        <v>2220</v>
      </c>
      <c r="E10" s="26" t="s">
        <v>2186</v>
      </c>
    </row>
    <row r="11" spans="1:5" ht="15" x14ac:dyDescent="0.3">
      <c r="A11" s="28" t="s">
        <v>2199</v>
      </c>
      <c r="B11" s="29" t="s">
        <v>1748</v>
      </c>
      <c r="C11" s="29" t="s">
        <v>1749</v>
      </c>
      <c r="D11" s="30" t="str">
        <f>($A11&amp;"0"&amp;VLOOKUP($A$7,Sheet4!$A$3:$D$35,4,FALSE))</f>
        <v>001062</v>
      </c>
      <c r="E11" s="31" t="s">
        <v>2189</v>
      </c>
    </row>
    <row r="12" spans="1:5" ht="15" x14ac:dyDescent="0.3">
      <c r="A12" s="28" t="s">
        <v>2115</v>
      </c>
      <c r="B12" s="29" t="s">
        <v>1750</v>
      </c>
      <c r="C12" s="29" t="s">
        <v>1751</v>
      </c>
      <c r="D12" s="30" t="str">
        <f>($A12&amp;"0"&amp;VLOOKUP($A$7,Sheet4!$A$3:$D$35,4,FALSE))</f>
        <v>005062</v>
      </c>
      <c r="E12" s="31" t="s">
        <v>2189</v>
      </c>
    </row>
    <row r="13" spans="1:5" ht="15" x14ac:dyDescent="0.3">
      <c r="A13" s="28" t="s">
        <v>2200</v>
      </c>
      <c r="B13" s="29" t="s">
        <v>1752</v>
      </c>
      <c r="C13" s="29" t="s">
        <v>1753</v>
      </c>
      <c r="D13" s="30" t="str">
        <f>($A13&amp;"0"&amp;VLOOKUP($A$7,Sheet4!$A$3:$D$35,4,FALSE))</f>
        <v>010062</v>
      </c>
      <c r="E13" s="31" t="s">
        <v>2189</v>
      </c>
    </row>
    <row r="14" spans="1:5" ht="15" x14ac:dyDescent="0.3">
      <c r="A14" s="28" t="s">
        <v>2201</v>
      </c>
      <c r="B14" s="29" t="s">
        <v>1754</v>
      </c>
      <c r="C14" s="29" t="s">
        <v>1755</v>
      </c>
      <c r="D14" s="30" t="str">
        <f>($A14&amp;"0"&amp;VLOOKUP($A$7,Sheet4!$A$3:$D$35,4,FALSE))</f>
        <v>011062</v>
      </c>
      <c r="E14" s="31" t="s">
        <v>2189</v>
      </c>
    </row>
    <row r="15" spans="1:5" ht="15" x14ac:dyDescent="0.3">
      <c r="A15" s="28" t="s">
        <v>2202</v>
      </c>
      <c r="B15" s="29" t="s">
        <v>1756</v>
      </c>
      <c r="C15" s="29" t="s">
        <v>1757</v>
      </c>
      <c r="D15" s="30" t="str">
        <f>($A15&amp;"0"&amp;VLOOKUP($A$7,Sheet4!$A$3:$D$35,4,FALSE))</f>
        <v>012062</v>
      </c>
      <c r="E15" s="31" t="s">
        <v>2189</v>
      </c>
    </row>
    <row r="16" spans="1:5" ht="15" x14ac:dyDescent="0.3">
      <c r="A16" s="32" t="s">
        <v>2116</v>
      </c>
      <c r="B16" s="29" t="s">
        <v>1758</v>
      </c>
      <c r="C16" s="29" t="s">
        <v>1759</v>
      </c>
      <c r="D16" s="30" t="str">
        <f>($A16&amp;"0"&amp;VLOOKUP($A$7,Sheet4!$A$3:$D$35,4,FALSE))</f>
        <v>013062</v>
      </c>
      <c r="E16" s="31" t="s">
        <v>2189</v>
      </c>
    </row>
    <row r="17" spans="1:5" ht="15" x14ac:dyDescent="0.3">
      <c r="A17" s="32" t="s">
        <v>2203</v>
      </c>
      <c r="B17" s="29" t="s">
        <v>1760</v>
      </c>
      <c r="C17" s="29" t="s">
        <v>1761</v>
      </c>
      <c r="D17" s="30" t="str">
        <f>($A17&amp;"0"&amp;VLOOKUP($A$7,Sheet4!$A$3:$D$35,4,FALSE))</f>
        <v>014062</v>
      </c>
      <c r="E17" s="31" t="s">
        <v>2189</v>
      </c>
    </row>
    <row r="18" spans="1:5" ht="15" x14ac:dyDescent="0.3">
      <c r="A18" s="32" t="s">
        <v>2204</v>
      </c>
      <c r="B18" s="29" t="s">
        <v>1762</v>
      </c>
      <c r="C18" s="29" t="s">
        <v>1763</v>
      </c>
      <c r="D18" s="30" t="str">
        <f>($A18&amp;"0"&amp;VLOOKUP($A$7,Sheet4!$A$3:$D$35,4,FALSE))</f>
        <v>020062</v>
      </c>
      <c r="E18" s="31" t="s">
        <v>2189</v>
      </c>
    </row>
    <row r="19" spans="1:5" ht="15" x14ac:dyDescent="0.3">
      <c r="A19" s="32" t="s">
        <v>2205</v>
      </c>
      <c r="B19" s="29" t="s">
        <v>1764</v>
      </c>
      <c r="C19" s="29" t="s">
        <v>1765</v>
      </c>
      <c r="D19" s="30" t="str">
        <f>($A19&amp;"0"&amp;VLOOKUP($A$7,Sheet4!$A$3:$D$35,4,FALSE))</f>
        <v>035062</v>
      </c>
      <c r="E19" s="31" t="s">
        <v>2189</v>
      </c>
    </row>
    <row r="20" spans="1:5" ht="15" x14ac:dyDescent="0.3">
      <c r="A20" s="32" t="s">
        <v>2206</v>
      </c>
      <c r="B20" s="29" t="s">
        <v>1766</v>
      </c>
      <c r="C20" s="29" t="s">
        <v>1767</v>
      </c>
      <c r="D20" s="30" t="str">
        <f>($A20&amp;"0"&amp;VLOOKUP($A$7,Sheet4!$A$3:$D$35,4,FALSE))</f>
        <v>037062</v>
      </c>
      <c r="E20" s="31" t="s">
        <v>2189</v>
      </c>
    </row>
    <row r="21" spans="1:5" ht="15" x14ac:dyDescent="0.3">
      <c r="A21" s="32" t="s">
        <v>2207</v>
      </c>
      <c r="B21" s="29" t="s">
        <v>1768</v>
      </c>
      <c r="C21" s="29" t="s">
        <v>1769</v>
      </c>
      <c r="D21" s="30" t="str">
        <f>($A21&amp;"0"&amp;VLOOKUP($A$7,Sheet4!$A$3:$D$35,4,FALSE))</f>
        <v>038062</v>
      </c>
      <c r="E21" s="31" t="s">
        <v>2189</v>
      </c>
    </row>
    <row r="22" spans="1:5" ht="15" x14ac:dyDescent="0.3">
      <c r="A22" s="32" t="s">
        <v>2208</v>
      </c>
      <c r="B22" s="29" t="s">
        <v>1770</v>
      </c>
      <c r="C22" s="29" t="s">
        <v>1771</v>
      </c>
      <c r="D22" s="30" t="str">
        <f>($A22&amp;"0"&amp;VLOOKUP($A$7,Sheet4!$A$3:$D$35,4,FALSE))</f>
        <v>040062</v>
      </c>
      <c r="E22" s="31" t="s">
        <v>2189</v>
      </c>
    </row>
    <row r="23" spans="1:5" ht="15" x14ac:dyDescent="0.3">
      <c r="A23" s="32" t="s">
        <v>2209</v>
      </c>
      <c r="B23" s="29" t="s">
        <v>1702</v>
      </c>
      <c r="C23" s="29" t="s">
        <v>1772</v>
      </c>
      <c r="D23" s="30" t="str">
        <f>($A23&amp;"0"&amp;VLOOKUP($A$7,Sheet4!$A$3:$D$35,4,FALSE))</f>
        <v>045062</v>
      </c>
      <c r="E23" s="31" t="s">
        <v>2189</v>
      </c>
    </row>
    <row r="24" spans="1:5" ht="15" x14ac:dyDescent="0.3">
      <c r="A24" s="32" t="s">
        <v>2210</v>
      </c>
      <c r="B24" s="29" t="s">
        <v>1773</v>
      </c>
      <c r="C24" s="29" t="s">
        <v>1774</v>
      </c>
      <c r="D24" s="30" t="str">
        <f>($A24&amp;"0"&amp;VLOOKUP($A$7,Sheet4!$A$3:$D$35,4,FALSE))</f>
        <v>046062</v>
      </c>
      <c r="E24" s="31" t="s">
        <v>2189</v>
      </c>
    </row>
    <row r="25" spans="1:5" ht="15" x14ac:dyDescent="0.3">
      <c r="A25" s="32" t="s">
        <v>2117</v>
      </c>
      <c r="B25" s="29" t="s">
        <v>1775</v>
      </c>
      <c r="C25" s="29" t="s">
        <v>1776</v>
      </c>
      <c r="D25" s="30" t="str">
        <f>($A25&amp;"0"&amp;VLOOKUP($A$7,Sheet4!$A$3:$D$35,4,FALSE))</f>
        <v>048062</v>
      </c>
      <c r="E25" s="31" t="s">
        <v>2189</v>
      </c>
    </row>
    <row r="26" spans="1:5" ht="15" x14ac:dyDescent="0.3">
      <c r="A26" s="32" t="s">
        <v>2118</v>
      </c>
      <c r="B26" s="29" t="s">
        <v>1777</v>
      </c>
      <c r="C26" s="29" t="s">
        <v>1778</v>
      </c>
      <c r="D26" s="30" t="str">
        <f>($A26&amp;"0"&amp;VLOOKUP($A$7,Sheet4!$A$3:$D$35,4,FALSE))</f>
        <v>050062</v>
      </c>
      <c r="E26" s="31" t="s">
        <v>2189</v>
      </c>
    </row>
    <row r="27" spans="1:5" ht="15" x14ac:dyDescent="0.3">
      <c r="A27" s="32" t="s">
        <v>2211</v>
      </c>
      <c r="B27" s="29" t="s">
        <v>1779</v>
      </c>
      <c r="C27" s="29" t="s">
        <v>1780</v>
      </c>
      <c r="D27" s="30" t="str">
        <f>($A27&amp;"0"&amp;VLOOKUP($A$7,Sheet4!$A$3:$D$35,4,FALSE))</f>
        <v>055062</v>
      </c>
      <c r="E27" s="31" t="s">
        <v>2189</v>
      </c>
    </row>
    <row r="28" spans="1:5" ht="15" x14ac:dyDescent="0.3">
      <c r="A28" s="32" t="s">
        <v>2212</v>
      </c>
      <c r="B28" s="29" t="s">
        <v>1781</v>
      </c>
      <c r="C28" s="29" t="s">
        <v>1782</v>
      </c>
      <c r="D28" s="30" t="str">
        <f>($A28&amp;"0"&amp;VLOOKUP($A$7,Sheet4!$A$3:$D$35,4,FALSE))</f>
        <v>056062</v>
      </c>
      <c r="E28" s="31" t="s">
        <v>2189</v>
      </c>
    </row>
    <row r="29" spans="1:5" ht="15" x14ac:dyDescent="0.3">
      <c r="A29" s="32" t="s">
        <v>2213</v>
      </c>
      <c r="B29" s="29" t="s">
        <v>1783</v>
      </c>
      <c r="C29" s="29" t="s">
        <v>1784</v>
      </c>
      <c r="D29" s="30" t="str">
        <f>($A29&amp;"0"&amp;VLOOKUP($A$7,Sheet4!$A$3:$D$35,4,FALSE))</f>
        <v>057062</v>
      </c>
      <c r="E29" s="31" t="s">
        <v>2189</v>
      </c>
    </row>
    <row r="30" spans="1:5" ht="15" x14ac:dyDescent="0.3">
      <c r="A30" s="32" t="s">
        <v>2119</v>
      </c>
      <c r="B30" s="29" t="s">
        <v>1785</v>
      </c>
      <c r="C30" s="29" t="s">
        <v>1786</v>
      </c>
      <c r="D30" s="30" t="str">
        <f>($A30&amp;"0"&amp;VLOOKUP($A$7,Sheet4!$A$3:$D$35,4,FALSE))</f>
        <v>075062</v>
      </c>
      <c r="E30" s="31" t="s">
        <v>2189</v>
      </c>
    </row>
    <row r="31" spans="1:5" ht="15" x14ac:dyDescent="0.3">
      <c r="A31" s="32" t="s">
        <v>2120</v>
      </c>
      <c r="B31" s="29" t="s">
        <v>1787</v>
      </c>
      <c r="C31" s="29" t="s">
        <v>1788</v>
      </c>
      <c r="D31" s="30" t="str">
        <f>($A31&amp;"0"&amp;VLOOKUP($A$7,Sheet4!$A$3:$D$35,4,FALSE))</f>
        <v>076062</v>
      </c>
      <c r="E31" s="31" t="s">
        <v>2189</v>
      </c>
    </row>
    <row r="32" spans="1:5" ht="15" x14ac:dyDescent="0.3">
      <c r="A32" s="32" t="s">
        <v>2214</v>
      </c>
      <c r="B32" s="29" t="s">
        <v>1789</v>
      </c>
      <c r="C32" s="29" t="s">
        <v>1790</v>
      </c>
      <c r="D32" s="30" t="str">
        <f>($A32&amp;"0"&amp;VLOOKUP($A$7,Sheet4!$A$3:$D$35,4,FALSE))</f>
        <v>080062</v>
      </c>
      <c r="E32" s="31" t="s">
        <v>2189</v>
      </c>
    </row>
    <row r="33" spans="1:5" ht="15" x14ac:dyDescent="0.3">
      <c r="A33" s="32" t="s">
        <v>2215</v>
      </c>
      <c r="B33" s="29" t="s">
        <v>1791</v>
      </c>
      <c r="C33" s="29" t="s">
        <v>1792</v>
      </c>
      <c r="D33" s="30" t="str">
        <f>($A33&amp;"0"&amp;VLOOKUP($A$7,Sheet4!$A$3:$D$35,4,FALSE))</f>
        <v>082062</v>
      </c>
      <c r="E33" s="31" t="s">
        <v>2189</v>
      </c>
    </row>
    <row r="34" spans="1:5" ht="15" x14ac:dyDescent="0.3">
      <c r="A34" s="32" t="s">
        <v>2216</v>
      </c>
      <c r="B34" s="29" t="s">
        <v>1793</v>
      </c>
      <c r="C34" s="29" t="s">
        <v>1794</v>
      </c>
      <c r="D34" s="30" t="str">
        <f>($A34&amp;"0"&amp;VLOOKUP($A$7,Sheet4!$A$3:$D$35,4,FALSE))</f>
        <v>085062</v>
      </c>
      <c r="E34" s="31" t="s">
        <v>2189</v>
      </c>
    </row>
    <row r="35" spans="1:5" ht="15" x14ac:dyDescent="0.3">
      <c r="A35" s="32" t="s">
        <v>2252</v>
      </c>
      <c r="B35" s="29" t="s">
        <v>1795</v>
      </c>
      <c r="C35" s="29" t="s">
        <v>1796</v>
      </c>
      <c r="D35" s="30" t="str">
        <f>($A35&amp;"0"&amp;VLOOKUP($A$7,Sheet4!$A$3:$D$35,4,FALSE))</f>
        <v>086062</v>
      </c>
      <c r="E35" s="31" t="s">
        <v>2189</v>
      </c>
    </row>
    <row r="36" spans="1:5" ht="15" x14ac:dyDescent="0.3">
      <c r="A36" s="32" t="s">
        <v>2253</v>
      </c>
      <c r="B36" s="29" t="s">
        <v>1797</v>
      </c>
      <c r="C36" s="29" t="s">
        <v>1798</v>
      </c>
      <c r="D36" s="30" t="str">
        <f>($A36&amp;"0"&amp;VLOOKUP($A$7,Sheet4!$A$3:$D$35,4,FALSE))</f>
        <v>087062</v>
      </c>
      <c r="E36" s="31" t="s">
        <v>2189</v>
      </c>
    </row>
    <row r="37" spans="1:5" ht="15" x14ac:dyDescent="0.3">
      <c r="A37" s="32" t="s">
        <v>2121</v>
      </c>
      <c r="B37" s="29" t="s">
        <v>1799</v>
      </c>
      <c r="C37" s="29" t="s">
        <v>1800</v>
      </c>
      <c r="D37" s="30" t="str">
        <f>($A37&amp;"0"&amp;VLOOKUP($A$7,Sheet4!$A$3:$D$35,4,FALSE))</f>
        <v>090062</v>
      </c>
      <c r="E37" s="31" t="s">
        <v>2189</v>
      </c>
    </row>
    <row r="38" spans="1:5" ht="15" x14ac:dyDescent="0.3">
      <c r="A38" s="32" t="s">
        <v>2254</v>
      </c>
      <c r="B38" s="29" t="s">
        <v>1801</v>
      </c>
      <c r="C38" s="29" t="s">
        <v>1802</v>
      </c>
      <c r="D38" s="30" t="str">
        <f>($A38&amp;"0"&amp;VLOOKUP($A$7,Sheet4!$A$3:$D$35,4,FALSE))</f>
        <v>091062</v>
      </c>
      <c r="E38" s="31" t="s">
        <v>2189</v>
      </c>
    </row>
    <row r="39" spans="1:5" ht="15" x14ac:dyDescent="0.3">
      <c r="A39" s="32" t="s">
        <v>2255</v>
      </c>
      <c r="B39" s="29" t="s">
        <v>1803</v>
      </c>
      <c r="C39" s="29" t="s">
        <v>1804</v>
      </c>
      <c r="D39" s="30" t="str">
        <f>($A39&amp;"0"&amp;VLOOKUP($A$7,Sheet4!$A$3:$D$35,4,FALSE))</f>
        <v>095062</v>
      </c>
      <c r="E39" s="31" t="s">
        <v>2189</v>
      </c>
    </row>
    <row r="40" spans="1:5" ht="15" x14ac:dyDescent="0.3">
      <c r="A40" s="32" t="s">
        <v>2256</v>
      </c>
      <c r="B40" s="29" t="s">
        <v>1805</v>
      </c>
      <c r="C40" s="29" t="s">
        <v>1806</v>
      </c>
      <c r="D40" s="30" t="str">
        <f>($A40&amp;"0"&amp;VLOOKUP($A$7,Sheet4!$A$3:$D$35,4,FALSE))</f>
        <v>099062</v>
      </c>
      <c r="E40" s="31" t="s">
        <v>2189</v>
      </c>
    </row>
    <row r="41" spans="1:5" ht="15" x14ac:dyDescent="0.3">
      <c r="A41" s="32">
        <v>100</v>
      </c>
      <c r="B41" s="29" t="s">
        <v>1807</v>
      </c>
      <c r="C41" s="29" t="s">
        <v>1808</v>
      </c>
      <c r="D41" s="30" t="str">
        <f>($A41&amp;"0"&amp;VLOOKUP($A$7,Sheet4!$A$3:$D$35,4,FALSE))</f>
        <v>100062</v>
      </c>
      <c r="E41" s="31" t="s">
        <v>2189</v>
      </c>
    </row>
    <row r="42" spans="1:5" ht="15" x14ac:dyDescent="0.3">
      <c r="A42" s="32">
        <v>101</v>
      </c>
      <c r="B42" s="29" t="s">
        <v>1809</v>
      </c>
      <c r="C42" s="29" t="s">
        <v>1810</v>
      </c>
      <c r="D42" s="30" t="str">
        <f>($A42&amp;"0"&amp;VLOOKUP($A$7,Sheet4!$A$3:$D$35,4,FALSE))</f>
        <v>101062</v>
      </c>
      <c r="E42" s="31" t="s">
        <v>2189</v>
      </c>
    </row>
    <row r="43" spans="1:5" ht="15" x14ac:dyDescent="0.3">
      <c r="A43" s="32">
        <v>102</v>
      </c>
      <c r="B43" s="29" t="s">
        <v>1811</v>
      </c>
      <c r="C43" s="29" t="s">
        <v>1812</v>
      </c>
      <c r="D43" s="30" t="str">
        <f>($A43&amp;"0"&amp;VLOOKUP($A$7,Sheet4!$A$3:$D$35,4,FALSE))</f>
        <v>102062</v>
      </c>
      <c r="E43" s="31" t="s">
        <v>2189</v>
      </c>
    </row>
    <row r="44" spans="1:5" ht="15" x14ac:dyDescent="0.3">
      <c r="A44" s="32">
        <v>103</v>
      </c>
      <c r="B44" s="29" t="s">
        <v>1813</v>
      </c>
      <c r="C44" s="29" t="s">
        <v>1814</v>
      </c>
      <c r="D44" s="30" t="str">
        <f>($A44&amp;"0"&amp;VLOOKUP($A$7,Sheet4!$A$3:$D$35,4,FALSE))</f>
        <v>103062</v>
      </c>
      <c r="E44" s="31" t="s">
        <v>2189</v>
      </c>
    </row>
    <row r="45" spans="1:5" ht="15" x14ac:dyDescent="0.3">
      <c r="A45" s="32">
        <v>104</v>
      </c>
      <c r="B45" s="29" t="s">
        <v>1815</v>
      </c>
      <c r="C45" s="29" t="s">
        <v>1816</v>
      </c>
      <c r="D45" s="30" t="str">
        <f>($A45&amp;"0"&amp;VLOOKUP($A$7,Sheet4!$A$3:$D$35,4,FALSE))</f>
        <v>104062</v>
      </c>
      <c r="E45" s="31" t="s">
        <v>2189</v>
      </c>
    </row>
    <row r="46" spans="1:5" ht="15" x14ac:dyDescent="0.3">
      <c r="A46" s="32">
        <v>105</v>
      </c>
      <c r="B46" s="29" t="s">
        <v>1817</v>
      </c>
      <c r="C46" s="29" t="s">
        <v>1818</v>
      </c>
      <c r="D46" s="30" t="str">
        <f>($A46&amp;"0"&amp;VLOOKUP($A$7,Sheet4!$A$3:$D$35,4,FALSE))</f>
        <v>105062</v>
      </c>
      <c r="E46" s="31" t="s">
        <v>2189</v>
      </c>
    </row>
    <row r="47" spans="1:5" ht="15" x14ac:dyDescent="0.3">
      <c r="A47" s="32">
        <v>106</v>
      </c>
      <c r="B47" s="29" t="s">
        <v>1819</v>
      </c>
      <c r="C47" s="29" t="s">
        <v>1820</v>
      </c>
      <c r="D47" s="30" t="str">
        <f>($A47&amp;"0"&amp;VLOOKUP($A$7,Sheet4!$A$3:$D$35,4,FALSE))</f>
        <v>106062</v>
      </c>
      <c r="E47" s="31" t="s">
        <v>2189</v>
      </c>
    </row>
    <row r="48" spans="1:5" ht="15" x14ac:dyDescent="0.3">
      <c r="A48" s="32">
        <v>107</v>
      </c>
      <c r="B48" s="29" t="s">
        <v>1821</v>
      </c>
      <c r="C48" s="29" t="s">
        <v>1822</v>
      </c>
      <c r="D48" s="30" t="str">
        <f>($A48&amp;"0"&amp;VLOOKUP($A$7,Sheet4!$A$3:$D$35,4,FALSE))</f>
        <v>107062</v>
      </c>
      <c r="E48" s="31" t="s">
        <v>2189</v>
      </c>
    </row>
    <row r="49" spans="1:5" ht="15" x14ac:dyDescent="0.3">
      <c r="A49" s="32">
        <v>110</v>
      </c>
      <c r="B49" s="29" t="s">
        <v>1823</v>
      </c>
      <c r="C49" s="29" t="s">
        <v>1824</v>
      </c>
      <c r="D49" s="30" t="str">
        <f>($A49&amp;"0"&amp;VLOOKUP($A$7,Sheet4!$A$3:$D$35,4,FALSE))</f>
        <v>110062</v>
      </c>
      <c r="E49" s="31" t="s">
        <v>2189</v>
      </c>
    </row>
    <row r="50" spans="1:5" ht="15" x14ac:dyDescent="0.3">
      <c r="A50" s="32">
        <v>116</v>
      </c>
      <c r="B50" s="29" t="s">
        <v>1825</v>
      </c>
      <c r="C50" s="29" t="s">
        <v>1826</v>
      </c>
      <c r="D50" s="30" t="str">
        <f>($A50&amp;"0"&amp;VLOOKUP($A$7,Sheet4!$A$3:$D$35,4,FALSE))</f>
        <v>116062</v>
      </c>
      <c r="E50" s="31" t="s">
        <v>2189</v>
      </c>
    </row>
    <row r="51" spans="1:5" ht="15" x14ac:dyDescent="0.3">
      <c r="A51" s="32">
        <v>117</v>
      </c>
      <c r="B51" s="29" t="s">
        <v>1827</v>
      </c>
      <c r="C51" s="29" t="s">
        <v>1828</v>
      </c>
      <c r="D51" s="30" t="str">
        <f>($A51&amp;"0"&amp;VLOOKUP($A$7,Sheet4!$A$3:$D$35,4,FALSE))</f>
        <v>117062</v>
      </c>
      <c r="E51" s="31" t="s">
        <v>2189</v>
      </c>
    </row>
    <row r="52" spans="1:5" ht="15" x14ac:dyDescent="0.3">
      <c r="A52" s="32">
        <v>118</v>
      </c>
      <c r="B52" s="29" t="s">
        <v>1829</v>
      </c>
      <c r="C52" s="29" t="s">
        <v>1830</v>
      </c>
      <c r="D52" s="30" t="str">
        <f>($A52&amp;"0"&amp;VLOOKUP($A$7,Sheet4!$A$3:$D$35,4,FALSE))</f>
        <v>118062</v>
      </c>
      <c r="E52" s="31" t="s">
        <v>2189</v>
      </c>
    </row>
    <row r="53" spans="1:5" ht="15" x14ac:dyDescent="0.3">
      <c r="A53" s="32">
        <v>119</v>
      </c>
      <c r="B53" s="29" t="s">
        <v>1831</v>
      </c>
      <c r="C53" s="29" t="s">
        <v>1832</v>
      </c>
      <c r="D53" s="30" t="str">
        <f>($A53&amp;"0"&amp;VLOOKUP($A$7,Sheet4!$A$3:$D$35,4,FALSE))</f>
        <v>119062</v>
      </c>
      <c r="E53" s="31" t="s">
        <v>2189</v>
      </c>
    </row>
    <row r="54" spans="1:5" ht="15" x14ac:dyDescent="0.3">
      <c r="A54" s="32">
        <v>120</v>
      </c>
      <c r="B54" s="29" t="s">
        <v>1833</v>
      </c>
      <c r="C54" s="29" t="s">
        <v>1834</v>
      </c>
      <c r="D54" s="30" t="str">
        <f>($A54&amp;"0"&amp;VLOOKUP($A$7,Sheet4!$A$3:$D$35,4,FALSE))</f>
        <v>120062</v>
      </c>
      <c r="E54" s="31" t="s">
        <v>2189</v>
      </c>
    </row>
    <row r="55" spans="1:5" ht="15" x14ac:dyDescent="0.3">
      <c r="A55" s="32">
        <v>124</v>
      </c>
      <c r="B55" s="29" t="s">
        <v>1835</v>
      </c>
      <c r="C55" s="29" t="s">
        <v>1836</v>
      </c>
      <c r="D55" s="30" t="str">
        <f>($A55&amp;"0"&amp;VLOOKUP($A$7,Sheet4!$A$3:$D$35,4,FALSE))</f>
        <v>124062</v>
      </c>
      <c r="E55" s="31" t="s">
        <v>2189</v>
      </c>
    </row>
    <row r="56" spans="1:5" ht="15" x14ac:dyDescent="0.3">
      <c r="A56" s="32">
        <v>126</v>
      </c>
      <c r="B56" s="29" t="s">
        <v>1837</v>
      </c>
      <c r="C56" s="29" t="s">
        <v>1838</v>
      </c>
      <c r="D56" s="30" t="str">
        <f>($A56&amp;"0"&amp;VLOOKUP($A$7,Sheet4!$A$3:$D$35,4,FALSE))</f>
        <v>126062</v>
      </c>
      <c r="E56" s="31" t="s">
        <v>2189</v>
      </c>
    </row>
    <row r="57" spans="1:5" ht="15" x14ac:dyDescent="0.3">
      <c r="A57" s="32">
        <v>140</v>
      </c>
      <c r="B57" s="29" t="s">
        <v>1839</v>
      </c>
      <c r="C57" s="29" t="s">
        <v>1840</v>
      </c>
      <c r="D57" s="30" t="str">
        <f>($A57&amp;"0"&amp;VLOOKUP($A$7,Sheet4!$A$3:$D$35,4,FALSE))</f>
        <v>140062</v>
      </c>
      <c r="E57" s="31" t="s">
        <v>2189</v>
      </c>
    </row>
    <row r="58" spans="1:5" ht="15" x14ac:dyDescent="0.3">
      <c r="A58" s="32">
        <v>142</v>
      </c>
      <c r="B58" s="29" t="s">
        <v>1841</v>
      </c>
      <c r="C58" s="29" t="s">
        <v>1842</v>
      </c>
      <c r="D58" s="30" t="str">
        <f>($A58&amp;"0"&amp;VLOOKUP($A$7,Sheet4!$A$3:$D$35,4,FALSE))</f>
        <v>142062</v>
      </c>
      <c r="E58" s="31" t="s">
        <v>2189</v>
      </c>
    </row>
    <row r="59" spans="1:5" ht="15" x14ac:dyDescent="0.3">
      <c r="A59" s="32">
        <v>147</v>
      </c>
      <c r="B59" s="29" t="s">
        <v>1552</v>
      </c>
      <c r="C59" s="29" t="s">
        <v>1843</v>
      </c>
      <c r="D59" s="30" t="str">
        <f>($A59&amp;"0"&amp;VLOOKUP($A$7,Sheet4!$A$3:$D$35,4,FALSE))</f>
        <v>147062</v>
      </c>
      <c r="E59" s="31" t="s">
        <v>2189</v>
      </c>
    </row>
    <row r="60" spans="1:5" ht="15" x14ac:dyDescent="0.3">
      <c r="A60" s="32">
        <v>148</v>
      </c>
      <c r="B60" s="29" t="s">
        <v>1844</v>
      </c>
      <c r="C60" s="29" t="s">
        <v>1845</v>
      </c>
      <c r="D60" s="30" t="str">
        <f>($A60&amp;"0"&amp;VLOOKUP($A$7,Sheet4!$A$3:$D$35,4,FALSE))</f>
        <v>148062</v>
      </c>
      <c r="E60" s="31" t="s">
        <v>2189</v>
      </c>
    </row>
    <row r="61" spans="1:5" ht="15" x14ac:dyDescent="0.3">
      <c r="A61" s="32">
        <v>160</v>
      </c>
      <c r="B61" s="29" t="s">
        <v>1846</v>
      </c>
      <c r="C61" s="29" t="s">
        <v>1847</v>
      </c>
      <c r="D61" s="30" t="str">
        <f>($A61&amp;"0"&amp;VLOOKUP($A$7,Sheet4!$A$3:$D$35,4,FALSE))</f>
        <v>160062</v>
      </c>
      <c r="E61" s="31" t="s">
        <v>2189</v>
      </c>
    </row>
    <row r="62" spans="1:5" ht="15" x14ac:dyDescent="0.3">
      <c r="A62" s="32">
        <v>163</v>
      </c>
      <c r="B62" s="29" t="s">
        <v>1848</v>
      </c>
      <c r="C62" s="29" t="s">
        <v>1849</v>
      </c>
      <c r="D62" s="30" t="str">
        <f>($A62&amp;"0"&amp;VLOOKUP($A$7,Sheet4!$A$3:$D$35,4,FALSE))</f>
        <v>163062</v>
      </c>
      <c r="E62" s="31" t="s">
        <v>2189</v>
      </c>
    </row>
    <row r="63" spans="1:5" ht="15" x14ac:dyDescent="0.3">
      <c r="A63" s="32">
        <v>165</v>
      </c>
      <c r="B63" s="29" t="s">
        <v>1850</v>
      </c>
      <c r="C63" s="29" t="s">
        <v>1851</v>
      </c>
      <c r="D63" s="30" t="str">
        <f>($A63&amp;"0"&amp;VLOOKUP($A$7,Sheet4!$A$3:$D$35,4,FALSE))</f>
        <v>165062</v>
      </c>
      <c r="E63" s="31" t="s">
        <v>2189</v>
      </c>
    </row>
    <row r="64" spans="1:5" ht="15" x14ac:dyDescent="0.3">
      <c r="A64" s="32">
        <v>166</v>
      </c>
      <c r="B64" s="29" t="s">
        <v>1852</v>
      </c>
      <c r="C64" s="29" t="s">
        <v>1853</v>
      </c>
      <c r="D64" s="30" t="str">
        <f>($A64&amp;"0"&amp;VLOOKUP($A$7,Sheet4!$A$3:$D$35,4,FALSE))</f>
        <v>166062</v>
      </c>
      <c r="E64" s="31" t="s">
        <v>2189</v>
      </c>
    </row>
    <row r="65" spans="1:5" ht="15" x14ac:dyDescent="0.3">
      <c r="A65" s="32">
        <v>167</v>
      </c>
      <c r="B65" s="29" t="s">
        <v>1854</v>
      </c>
      <c r="C65" s="29" t="s">
        <v>1855</v>
      </c>
      <c r="D65" s="30" t="str">
        <f>($A65&amp;"0"&amp;VLOOKUP($A$7,Sheet4!$A$3:$D$35,4,FALSE))</f>
        <v>167062</v>
      </c>
      <c r="E65" s="31" t="s">
        <v>2189</v>
      </c>
    </row>
    <row r="66" spans="1:5" ht="15" x14ac:dyDescent="0.3">
      <c r="A66" s="32">
        <v>179</v>
      </c>
      <c r="B66" s="29" t="s">
        <v>1856</v>
      </c>
      <c r="C66" s="29" t="s">
        <v>1857</v>
      </c>
      <c r="D66" s="30" t="str">
        <f>($A66&amp;"0"&amp;VLOOKUP($A$7,Sheet4!$A$3:$D$35,4,FALSE))</f>
        <v>179062</v>
      </c>
      <c r="E66" s="31" t="s">
        <v>2189</v>
      </c>
    </row>
    <row r="67" spans="1:5" ht="15" x14ac:dyDescent="0.3">
      <c r="A67" s="32">
        <v>185</v>
      </c>
      <c r="B67" s="29" t="s">
        <v>1858</v>
      </c>
      <c r="C67" s="29" t="s">
        <v>1859</v>
      </c>
      <c r="D67" s="30" t="str">
        <f>($A67&amp;"0"&amp;VLOOKUP($A$7,Sheet4!$A$3:$D$35,4,FALSE))</f>
        <v>185062</v>
      </c>
      <c r="E67" s="31" t="s">
        <v>2189</v>
      </c>
    </row>
    <row r="68" spans="1:5" ht="15" x14ac:dyDescent="0.3">
      <c r="A68" s="32">
        <v>190</v>
      </c>
      <c r="B68" s="29" t="s">
        <v>1860</v>
      </c>
      <c r="C68" s="29" t="s">
        <v>1861</v>
      </c>
      <c r="D68" s="30" t="str">
        <f>($A68&amp;"0"&amp;VLOOKUP($A$7,Sheet4!$A$3:$D$35,4,FALSE))</f>
        <v>190062</v>
      </c>
      <c r="E68" s="31" t="s">
        <v>2189</v>
      </c>
    </row>
    <row r="69" spans="1:5" ht="15" x14ac:dyDescent="0.3">
      <c r="A69" s="32">
        <v>195</v>
      </c>
      <c r="B69" s="29" t="s">
        <v>1862</v>
      </c>
      <c r="C69" s="29" t="s">
        <v>1863</v>
      </c>
      <c r="D69" s="30" t="str">
        <f>($A69&amp;"0"&amp;VLOOKUP($A$7,Sheet4!$A$3:$D$35,4,FALSE))</f>
        <v>195062</v>
      </c>
      <c r="E69" s="31" t="s">
        <v>2189</v>
      </c>
    </row>
    <row r="70" spans="1:5" ht="15" x14ac:dyDescent="0.3">
      <c r="A70" s="32">
        <v>205</v>
      </c>
      <c r="B70" s="29" t="s">
        <v>1864</v>
      </c>
      <c r="C70" s="29" t="s">
        <v>1865</v>
      </c>
      <c r="D70" s="30" t="str">
        <f>($A70&amp;"0"&amp;VLOOKUP($A$7,Sheet4!$A$3:$D$35,4,FALSE))</f>
        <v>205062</v>
      </c>
      <c r="E70" s="31" t="s">
        <v>2189</v>
      </c>
    </row>
    <row r="71" spans="1:5" ht="15" x14ac:dyDescent="0.3">
      <c r="A71" s="32">
        <v>215</v>
      </c>
      <c r="B71" s="29" t="s">
        <v>1866</v>
      </c>
      <c r="C71" s="29" t="s">
        <v>1867</v>
      </c>
      <c r="D71" s="30" t="str">
        <f>($A71&amp;"0"&amp;VLOOKUP($A$7,Sheet4!$A$3:$D$35,4,FALSE))</f>
        <v>215062</v>
      </c>
      <c r="E71" s="31" t="s">
        <v>2189</v>
      </c>
    </row>
    <row r="72" spans="1:5" ht="15" x14ac:dyDescent="0.3">
      <c r="A72" s="32">
        <v>220</v>
      </c>
      <c r="B72" s="29" t="s">
        <v>1868</v>
      </c>
      <c r="C72" s="29" t="s">
        <v>1869</v>
      </c>
      <c r="D72" s="30" t="str">
        <f>($A72&amp;"0"&amp;VLOOKUP($A$7,Sheet4!$A$3:$D$35,4,FALSE))</f>
        <v>220062</v>
      </c>
      <c r="E72" s="31" t="s">
        <v>2189</v>
      </c>
    </row>
    <row r="73" spans="1:5" ht="15" x14ac:dyDescent="0.3">
      <c r="A73" s="32">
        <v>225</v>
      </c>
      <c r="B73" s="29" t="s">
        <v>1870</v>
      </c>
      <c r="C73" s="29" t="s">
        <v>1871</v>
      </c>
      <c r="D73" s="30" t="str">
        <f>($A73&amp;"0"&amp;VLOOKUP($A$7,Sheet4!$A$3:$D$35,4,FALSE))</f>
        <v>225062</v>
      </c>
      <c r="E73" s="31" t="s">
        <v>2189</v>
      </c>
    </row>
    <row r="74" spans="1:5" ht="15" x14ac:dyDescent="0.3">
      <c r="A74" s="32">
        <v>227</v>
      </c>
      <c r="B74" s="29" t="s">
        <v>1872</v>
      </c>
      <c r="C74" s="29" t="s">
        <v>1873</v>
      </c>
      <c r="D74" s="30" t="str">
        <f>($A74&amp;"0"&amp;VLOOKUP($A$7,Sheet4!$A$3:$D$35,4,FALSE))</f>
        <v>227062</v>
      </c>
      <c r="E74" s="31" t="s">
        <v>2189</v>
      </c>
    </row>
    <row r="75" spans="1:5" ht="15" x14ac:dyDescent="0.3">
      <c r="A75" s="32">
        <v>228</v>
      </c>
      <c r="B75" s="29" t="s">
        <v>1874</v>
      </c>
      <c r="C75" s="29" t="s">
        <v>1875</v>
      </c>
      <c r="D75" s="30" t="str">
        <f>($A75&amp;"0"&amp;VLOOKUP($A$7,Sheet4!$A$3:$D$35,4,FALSE))</f>
        <v>228062</v>
      </c>
      <c r="E75" s="31" t="s">
        <v>2189</v>
      </c>
    </row>
    <row r="76" spans="1:5" ht="15" x14ac:dyDescent="0.3">
      <c r="A76" s="32">
        <v>229</v>
      </c>
      <c r="B76" s="29" t="s">
        <v>1876</v>
      </c>
      <c r="C76" s="29" t="s">
        <v>1877</v>
      </c>
      <c r="D76" s="30" t="str">
        <f>($A76&amp;"0"&amp;VLOOKUP($A$7,Sheet4!$A$3:$D$35,4,FALSE))</f>
        <v>229062</v>
      </c>
      <c r="E76" s="31" t="s">
        <v>2189</v>
      </c>
    </row>
    <row r="77" spans="1:5" ht="15" x14ac:dyDescent="0.3">
      <c r="A77" s="32">
        <v>235</v>
      </c>
      <c r="B77" s="29" t="s">
        <v>1878</v>
      </c>
      <c r="C77" s="29" t="s">
        <v>1879</v>
      </c>
      <c r="D77" s="30" t="str">
        <f>($A77&amp;"0"&amp;VLOOKUP($A$7,Sheet4!$A$3:$D$35,4,FALSE))</f>
        <v>235062</v>
      </c>
      <c r="E77" s="31" t="s">
        <v>2189</v>
      </c>
    </row>
    <row r="78" spans="1:5" ht="15" x14ac:dyDescent="0.3">
      <c r="A78" s="32">
        <v>240</v>
      </c>
      <c r="B78" s="29" t="s">
        <v>1880</v>
      </c>
      <c r="C78" s="29" t="s">
        <v>1881</v>
      </c>
      <c r="D78" s="30" t="str">
        <f>($A78&amp;"0"&amp;VLOOKUP($A$7,Sheet4!$A$3:$D$35,4,FALSE))</f>
        <v>240062</v>
      </c>
      <c r="E78" s="31" t="s">
        <v>2189</v>
      </c>
    </row>
    <row r="79" spans="1:5" ht="15" x14ac:dyDescent="0.3">
      <c r="A79" s="32">
        <v>245</v>
      </c>
      <c r="B79" s="29" t="s">
        <v>1882</v>
      </c>
      <c r="C79" s="29" t="s">
        <v>1883</v>
      </c>
      <c r="D79" s="30" t="str">
        <f>($A79&amp;"0"&amp;VLOOKUP($A$7,Sheet4!$A$3:$D$35,4,FALSE))</f>
        <v>245062</v>
      </c>
      <c r="E79" s="31" t="s">
        <v>2189</v>
      </c>
    </row>
    <row r="80" spans="1:5" ht="15" x14ac:dyDescent="0.3">
      <c r="A80" s="32">
        <v>275</v>
      </c>
      <c r="B80" s="29" t="s">
        <v>1884</v>
      </c>
      <c r="C80" s="29" t="s">
        <v>1885</v>
      </c>
      <c r="D80" s="30" t="str">
        <f>($A80&amp;"0"&amp;VLOOKUP($A$7,Sheet4!$A$3:$D$35,4,FALSE))</f>
        <v>275062</v>
      </c>
      <c r="E80" s="31" t="s">
        <v>2189</v>
      </c>
    </row>
    <row r="81" spans="1:5" ht="15" x14ac:dyDescent="0.3">
      <c r="A81" s="32">
        <v>300</v>
      </c>
      <c r="B81" s="29" t="s">
        <v>1886</v>
      </c>
      <c r="C81" s="29" t="s">
        <v>1887</v>
      </c>
      <c r="D81" s="30" t="str">
        <f>($A81&amp;"0"&amp;VLOOKUP($A$7,Sheet4!$A$3:$D$35,4,FALSE))</f>
        <v>300062</v>
      </c>
      <c r="E81" s="31" t="s">
        <v>2189</v>
      </c>
    </row>
    <row r="82" spans="1:5" ht="15" x14ac:dyDescent="0.3">
      <c r="A82" s="32">
        <v>303</v>
      </c>
      <c r="B82" s="29" t="s">
        <v>1888</v>
      </c>
      <c r="C82" s="29" t="s">
        <v>1889</v>
      </c>
      <c r="D82" s="30" t="str">
        <f>($A82&amp;"0"&amp;VLOOKUP($A$7,Sheet4!$A$3:$D$35,4,FALSE))</f>
        <v>303062</v>
      </c>
      <c r="E82" s="31" t="s">
        <v>2189</v>
      </c>
    </row>
    <row r="83" spans="1:5" ht="15" x14ac:dyDescent="0.3">
      <c r="A83" s="32">
        <v>304</v>
      </c>
      <c r="B83" s="29" t="s">
        <v>1890</v>
      </c>
      <c r="C83" s="29" t="s">
        <v>1891</v>
      </c>
      <c r="D83" s="30" t="str">
        <f>($A83&amp;"0"&amp;VLOOKUP($A$7,Sheet4!$A$3:$D$35,4,FALSE))</f>
        <v>304062</v>
      </c>
      <c r="E83" s="31" t="s">
        <v>2189</v>
      </c>
    </row>
    <row r="84" spans="1:5" ht="15" x14ac:dyDescent="0.3">
      <c r="A84" s="32">
        <v>305</v>
      </c>
      <c r="B84" s="29" t="s">
        <v>1892</v>
      </c>
      <c r="C84" s="29" t="s">
        <v>1893</v>
      </c>
      <c r="D84" s="30" t="str">
        <f>($A84&amp;"0"&amp;VLOOKUP($A$7,Sheet4!$A$3:$D$35,4,FALSE))</f>
        <v>305062</v>
      </c>
      <c r="E84" s="31" t="s">
        <v>2189</v>
      </c>
    </row>
    <row r="85" spans="1:5" ht="15" x14ac:dyDescent="0.3">
      <c r="A85" s="32">
        <v>307</v>
      </c>
      <c r="B85" s="29" t="s">
        <v>1894</v>
      </c>
      <c r="C85" s="29" t="s">
        <v>1895</v>
      </c>
      <c r="D85" s="30" t="str">
        <f>($A85&amp;"0"&amp;VLOOKUP($A$7,Sheet4!$A$3:$D$35,4,FALSE))</f>
        <v>307062</v>
      </c>
      <c r="E85" s="31" t="s">
        <v>2189</v>
      </c>
    </row>
    <row r="86" spans="1:5" ht="15" x14ac:dyDescent="0.3">
      <c r="A86" s="32">
        <v>310</v>
      </c>
      <c r="B86" s="29" t="s">
        <v>1896</v>
      </c>
      <c r="C86" s="29" t="s">
        <v>1897</v>
      </c>
      <c r="D86" s="30" t="str">
        <f>($A86&amp;"0"&amp;VLOOKUP($A$7,Sheet4!$A$3:$D$35,4,FALSE))</f>
        <v>310062</v>
      </c>
      <c r="E86" s="31" t="s">
        <v>2189</v>
      </c>
    </row>
    <row r="87" spans="1:5" ht="15" x14ac:dyDescent="0.3">
      <c r="A87" s="32">
        <v>315</v>
      </c>
      <c r="B87" s="29" t="s">
        <v>1898</v>
      </c>
      <c r="C87" s="29" t="s">
        <v>1899</v>
      </c>
      <c r="D87" s="30" t="str">
        <f>($A87&amp;"0"&amp;VLOOKUP($A$7,Sheet4!$A$3:$D$35,4,FALSE))</f>
        <v>315062</v>
      </c>
      <c r="E87" s="31" t="s">
        <v>2189</v>
      </c>
    </row>
    <row r="88" spans="1:5" ht="15" x14ac:dyDescent="0.3">
      <c r="A88" s="32">
        <v>340</v>
      </c>
      <c r="B88" s="29" t="s">
        <v>1900</v>
      </c>
      <c r="C88" s="29" t="s">
        <v>1901</v>
      </c>
      <c r="D88" s="30" t="str">
        <f>($A88&amp;"0"&amp;VLOOKUP($A$7,Sheet4!$A$3:$D$35,4,FALSE))</f>
        <v>340062</v>
      </c>
      <c r="E88" s="31" t="s">
        <v>2189</v>
      </c>
    </row>
    <row r="89" spans="1:5" ht="15" x14ac:dyDescent="0.3">
      <c r="A89" s="32">
        <v>341</v>
      </c>
      <c r="B89" s="29" t="s">
        <v>1902</v>
      </c>
      <c r="C89" s="29" t="s">
        <v>1903</v>
      </c>
      <c r="D89" s="30" t="str">
        <f>($A89&amp;"0"&amp;VLOOKUP($A$7,Sheet4!$A$3:$D$35,4,FALSE))</f>
        <v>341062</v>
      </c>
      <c r="E89" s="31" t="s">
        <v>2189</v>
      </c>
    </row>
    <row r="90" spans="1:5" ht="15" x14ac:dyDescent="0.3">
      <c r="A90" s="32">
        <v>346</v>
      </c>
      <c r="B90" s="29" t="s">
        <v>1904</v>
      </c>
      <c r="C90" s="29" t="s">
        <v>1905</v>
      </c>
      <c r="D90" s="30" t="str">
        <f>($A90&amp;"0"&amp;VLOOKUP($A$7,Sheet4!$A$3:$D$35,4,FALSE))</f>
        <v>346062</v>
      </c>
      <c r="E90" s="31" t="s">
        <v>2189</v>
      </c>
    </row>
    <row r="91" spans="1:5" ht="15" x14ac:dyDescent="0.3">
      <c r="A91" s="32">
        <v>350</v>
      </c>
      <c r="B91" s="29" t="s">
        <v>1906</v>
      </c>
      <c r="C91" s="29" t="s">
        <v>1907</v>
      </c>
      <c r="D91" s="30" t="str">
        <f>($A91&amp;"0"&amp;VLOOKUP($A$7,Sheet4!$A$3:$D$35,4,FALSE))</f>
        <v>350062</v>
      </c>
      <c r="E91" s="31" t="s">
        <v>2189</v>
      </c>
    </row>
    <row r="92" spans="1:5" ht="15" x14ac:dyDescent="0.3">
      <c r="A92" s="32">
        <v>351</v>
      </c>
      <c r="B92" s="29" t="s">
        <v>1908</v>
      </c>
      <c r="C92" s="29" t="s">
        <v>1909</v>
      </c>
      <c r="D92" s="30" t="str">
        <f>($A92&amp;"0"&amp;VLOOKUP($A$7,Sheet4!$A$3:$D$35,4,FALSE))</f>
        <v>351062</v>
      </c>
      <c r="E92" s="31" t="s">
        <v>2189</v>
      </c>
    </row>
    <row r="93" spans="1:5" ht="15" x14ac:dyDescent="0.3">
      <c r="A93" s="32">
        <v>699</v>
      </c>
      <c r="B93" s="29" t="s">
        <v>2</v>
      </c>
      <c r="C93" s="29" t="s">
        <v>1910</v>
      </c>
      <c r="D93" s="30" t="str">
        <f>($A93&amp;"000")</f>
        <v>699000</v>
      </c>
      <c r="E93" s="31" t="s">
        <v>2189</v>
      </c>
    </row>
    <row r="94" spans="1:5" ht="15" x14ac:dyDescent="0.3">
      <c r="A94" s="32">
        <v>353</v>
      </c>
      <c r="B94" s="29" t="s">
        <v>1911</v>
      </c>
      <c r="C94" s="29" t="s">
        <v>1912</v>
      </c>
      <c r="D94" s="30" t="str">
        <f>($A94&amp;"0"&amp;VLOOKUP($A$7,Sheet4!$A$3:$D$35,4,FALSE))</f>
        <v>353062</v>
      </c>
      <c r="E94" s="31" t="s">
        <v>2189</v>
      </c>
    </row>
    <row r="95" spans="1:5" ht="15" x14ac:dyDescent="0.3">
      <c r="A95" s="32">
        <v>354</v>
      </c>
      <c r="B95" s="29" t="s">
        <v>1913</v>
      </c>
      <c r="C95" s="29" t="s">
        <v>1914</v>
      </c>
      <c r="D95" s="30" t="str">
        <f>($A95&amp;"0"&amp;VLOOKUP($A$7,Sheet4!$A$3:$D$35,4,FALSE))</f>
        <v>354062</v>
      </c>
      <c r="E95" s="31" t="s">
        <v>2189</v>
      </c>
    </row>
    <row r="96" spans="1:5" ht="15" x14ac:dyDescent="0.3">
      <c r="A96" s="32">
        <v>355</v>
      </c>
      <c r="B96" s="29" t="s">
        <v>1915</v>
      </c>
      <c r="C96" s="29" t="s">
        <v>1916</v>
      </c>
      <c r="D96" s="30" t="str">
        <f>($A96&amp;"0"&amp;VLOOKUP($A$7,Sheet4!$A$3:$D$35,4,FALSE))</f>
        <v>355062</v>
      </c>
      <c r="E96" s="31" t="s">
        <v>2189</v>
      </c>
    </row>
    <row r="97" spans="1:5" ht="15" x14ac:dyDescent="0.3">
      <c r="A97" s="32">
        <v>356</v>
      </c>
      <c r="B97" s="29" t="s">
        <v>1917</v>
      </c>
      <c r="C97" s="29" t="s">
        <v>1918</v>
      </c>
      <c r="D97" s="30" t="str">
        <f>($A97&amp;"0"&amp;VLOOKUP($A$7,Sheet4!$A$3:$D$35,4,FALSE))</f>
        <v>356062</v>
      </c>
      <c r="E97" s="31" t="s">
        <v>2189</v>
      </c>
    </row>
    <row r="98" spans="1:5" ht="15" x14ac:dyDescent="0.3">
      <c r="A98" s="32">
        <v>359</v>
      </c>
      <c r="B98" s="29" t="s">
        <v>1919</v>
      </c>
      <c r="C98" s="29" t="s">
        <v>1920</v>
      </c>
      <c r="D98" s="30" t="str">
        <f>($A98&amp;"0"&amp;VLOOKUP($A$7,Sheet4!$A$3:$D$35,4,FALSE))</f>
        <v>359062</v>
      </c>
      <c r="E98" s="31" t="s">
        <v>2189</v>
      </c>
    </row>
    <row r="99" spans="1:5" ht="15" x14ac:dyDescent="0.3">
      <c r="A99" s="32">
        <v>360</v>
      </c>
      <c r="B99" s="29" t="s">
        <v>1921</v>
      </c>
      <c r="C99" s="29" t="s">
        <v>1922</v>
      </c>
      <c r="D99" s="30" t="str">
        <f>($A99&amp;"0"&amp;VLOOKUP($A$7,Sheet4!$A$3:$D$35,4,FALSE))</f>
        <v>360062</v>
      </c>
      <c r="E99" s="31" t="s">
        <v>2189</v>
      </c>
    </row>
    <row r="100" spans="1:5" ht="15" x14ac:dyDescent="0.3">
      <c r="A100" s="32">
        <v>365</v>
      </c>
      <c r="B100" s="29" t="s">
        <v>1923</v>
      </c>
      <c r="C100" s="29" t="s">
        <v>1924</v>
      </c>
      <c r="D100" s="30" t="str">
        <f>($A100&amp;"0"&amp;VLOOKUP($A$7,Sheet4!$A$3:$D$35,4,FALSE))</f>
        <v>365062</v>
      </c>
      <c r="E100" s="31" t="s">
        <v>2189</v>
      </c>
    </row>
    <row r="101" spans="1:5" ht="15" x14ac:dyDescent="0.3">
      <c r="A101" s="32">
        <v>370</v>
      </c>
      <c r="B101" s="29" t="s">
        <v>1925</v>
      </c>
      <c r="C101" s="29" t="s">
        <v>1926</v>
      </c>
      <c r="D101" s="30" t="str">
        <f>($A101&amp;"0"&amp;VLOOKUP($A$7,Sheet4!$A$3:$D$35,4,FALSE))</f>
        <v>370062</v>
      </c>
      <c r="E101" s="31" t="s">
        <v>2189</v>
      </c>
    </row>
    <row r="102" spans="1:5" ht="15" x14ac:dyDescent="0.3">
      <c r="A102" s="32">
        <v>375</v>
      </c>
      <c r="B102" s="29" t="s">
        <v>1927</v>
      </c>
      <c r="C102" s="29" t="s">
        <v>1928</v>
      </c>
      <c r="D102" s="30" t="str">
        <f>($A102&amp;"0"&amp;VLOOKUP($A$7,Sheet4!$A$3:$D$35,4,FALSE))</f>
        <v>375062</v>
      </c>
      <c r="E102" s="31" t="s">
        <v>2189</v>
      </c>
    </row>
    <row r="103" spans="1:5" ht="15" x14ac:dyDescent="0.3">
      <c r="A103" s="32">
        <v>376</v>
      </c>
      <c r="B103" s="29" t="s">
        <v>1929</v>
      </c>
      <c r="C103" s="29" t="s">
        <v>1930</v>
      </c>
      <c r="D103" s="30" t="str">
        <f>($A103&amp;"0"&amp;VLOOKUP($A$7,Sheet4!$A$3:$D$35,4,FALSE))</f>
        <v>376062</v>
      </c>
      <c r="E103" s="31" t="s">
        <v>2189</v>
      </c>
    </row>
    <row r="104" spans="1:5" ht="15" x14ac:dyDescent="0.3">
      <c r="A104" s="32">
        <v>380</v>
      </c>
      <c r="B104" s="29" t="s">
        <v>1931</v>
      </c>
      <c r="C104" s="29" t="s">
        <v>1932</v>
      </c>
      <c r="D104" s="30" t="str">
        <f>($A104&amp;"0"&amp;VLOOKUP($A$7,Sheet4!$A$3:$D$35,4,FALSE))</f>
        <v>380062</v>
      </c>
      <c r="E104" s="31" t="s">
        <v>2189</v>
      </c>
    </row>
    <row r="105" spans="1:5" ht="15" x14ac:dyDescent="0.3">
      <c r="A105" s="32">
        <v>387</v>
      </c>
      <c r="B105" s="29" t="s">
        <v>1933</v>
      </c>
      <c r="C105" s="29" t="s">
        <v>1934</v>
      </c>
      <c r="D105" s="30" t="str">
        <f>($A105&amp;"0"&amp;VLOOKUP($A$7,Sheet4!$A$3:$D$35,4,FALSE))</f>
        <v>387062</v>
      </c>
      <c r="E105" s="31" t="s">
        <v>2189</v>
      </c>
    </row>
    <row r="106" spans="1:5" ht="15" x14ac:dyDescent="0.3">
      <c r="A106" s="32">
        <v>390</v>
      </c>
      <c r="B106" s="29" t="s">
        <v>1935</v>
      </c>
      <c r="C106" s="29" t="s">
        <v>1936</v>
      </c>
      <c r="D106" s="30" t="str">
        <f>($A106&amp;"0"&amp;VLOOKUP($A$7,Sheet4!$A$3:$D$35,4,FALSE))</f>
        <v>390062</v>
      </c>
      <c r="E106" s="31" t="s">
        <v>2189</v>
      </c>
    </row>
    <row r="107" spans="1:5" ht="15" x14ac:dyDescent="0.3">
      <c r="A107" s="32">
        <v>395</v>
      </c>
      <c r="B107" s="29" t="s">
        <v>1937</v>
      </c>
      <c r="C107" s="29" t="s">
        <v>1938</v>
      </c>
      <c r="D107" s="30" t="str">
        <f>($A107&amp;"0"&amp;VLOOKUP($A$7,Sheet4!$A$3:$D$35,4,FALSE))</f>
        <v>395062</v>
      </c>
      <c r="E107" s="31" t="s">
        <v>2189</v>
      </c>
    </row>
    <row r="108" spans="1:5" ht="15" x14ac:dyDescent="0.3">
      <c r="A108" s="32">
        <v>405</v>
      </c>
      <c r="B108" s="29" t="s">
        <v>1939</v>
      </c>
      <c r="C108" s="29" t="s">
        <v>1940</v>
      </c>
      <c r="D108" s="30" t="str">
        <f>($A108&amp;"0"&amp;VLOOKUP($A$7,Sheet4!$A$3:$D$35,4,FALSE))</f>
        <v>405062</v>
      </c>
      <c r="E108" s="31" t="s">
        <v>2189</v>
      </c>
    </row>
    <row r="109" spans="1:5" ht="15" x14ac:dyDescent="0.3">
      <c r="A109" s="32">
        <v>406</v>
      </c>
      <c r="B109" s="29" t="s">
        <v>1941</v>
      </c>
      <c r="C109" s="29" t="s">
        <v>1942</v>
      </c>
      <c r="D109" s="30" t="str">
        <f>($A109&amp;"0"&amp;VLOOKUP($A$7,Sheet4!$A$3:$D$35,4,FALSE))</f>
        <v>406062</v>
      </c>
      <c r="E109" s="31" t="s">
        <v>2189</v>
      </c>
    </row>
    <row r="110" spans="1:5" ht="15" x14ac:dyDescent="0.3">
      <c r="A110" s="32">
        <v>407</v>
      </c>
      <c r="B110" s="29" t="s">
        <v>1943</v>
      </c>
      <c r="C110" s="29" t="s">
        <v>1944</v>
      </c>
      <c r="D110" s="30" t="str">
        <f>($A110&amp;"0"&amp;VLOOKUP($A$7,Sheet4!$A$3:$D$35,4,FALSE))</f>
        <v>407062</v>
      </c>
      <c r="E110" s="31" t="s">
        <v>2189</v>
      </c>
    </row>
    <row r="111" spans="1:5" ht="15" x14ac:dyDescent="0.3">
      <c r="A111" s="32">
        <v>410</v>
      </c>
      <c r="B111" s="29" t="s">
        <v>1945</v>
      </c>
      <c r="C111" s="29" t="s">
        <v>1946</v>
      </c>
      <c r="D111" s="30" t="str">
        <f>($A111&amp;"0"&amp;VLOOKUP($A$7,Sheet4!$A$3:$D$35,4,FALSE))</f>
        <v>410062</v>
      </c>
      <c r="E111" s="31" t="s">
        <v>2189</v>
      </c>
    </row>
    <row r="112" spans="1:5" ht="15" x14ac:dyDescent="0.3">
      <c r="A112" s="32">
        <v>411</v>
      </c>
      <c r="B112" s="29" t="s">
        <v>1947</v>
      </c>
      <c r="C112" s="29" t="s">
        <v>1948</v>
      </c>
      <c r="D112" s="30" t="str">
        <f>($A112&amp;"0"&amp;VLOOKUP($A$7,Sheet4!$A$3:$D$35,4,FALSE))</f>
        <v>411062</v>
      </c>
      <c r="E112" s="31" t="s">
        <v>2189</v>
      </c>
    </row>
    <row r="113" spans="1:5" ht="15" x14ac:dyDescent="0.3">
      <c r="A113" s="32">
        <v>412</v>
      </c>
      <c r="B113" s="29" t="s">
        <v>1949</v>
      </c>
      <c r="C113" s="29" t="s">
        <v>1950</v>
      </c>
      <c r="D113" s="30" t="str">
        <f>($A113&amp;"0"&amp;VLOOKUP($A$7,Sheet4!$A$3:$D$35,4,FALSE))</f>
        <v>412062</v>
      </c>
      <c r="E113" s="31" t="s">
        <v>2189</v>
      </c>
    </row>
    <row r="114" spans="1:5" ht="15" x14ac:dyDescent="0.3">
      <c r="A114" s="32">
        <v>460</v>
      </c>
      <c r="B114" s="29" t="s">
        <v>1951</v>
      </c>
      <c r="C114" s="29" t="s">
        <v>1952</v>
      </c>
      <c r="D114" s="30" t="str">
        <f>($A114&amp;"0"&amp;VLOOKUP($A$7,Sheet4!$A$3:$D$35,4,FALSE))</f>
        <v>460062</v>
      </c>
      <c r="E114" s="31" t="s">
        <v>2189</v>
      </c>
    </row>
    <row r="115" spans="1:5" ht="15" x14ac:dyDescent="0.3">
      <c r="A115" s="32">
        <v>461</v>
      </c>
      <c r="B115" s="29" t="s">
        <v>1953</v>
      </c>
      <c r="C115" s="29" t="s">
        <v>1954</v>
      </c>
      <c r="D115" s="30" t="str">
        <f>($A115&amp;"0"&amp;VLOOKUP($A$7,Sheet4!$A$3:$D$35,4,FALSE))</f>
        <v>461062</v>
      </c>
      <c r="E115" s="31" t="s">
        <v>2189</v>
      </c>
    </row>
    <row r="116" spans="1:5" ht="15" x14ac:dyDescent="0.3">
      <c r="A116" s="32">
        <v>462</v>
      </c>
      <c r="B116" s="29" t="s">
        <v>1955</v>
      </c>
      <c r="C116" s="29" t="s">
        <v>1956</v>
      </c>
      <c r="D116" s="30" t="str">
        <f>($A116&amp;"0"&amp;VLOOKUP($A$7,Sheet4!$A$3:$D$35,4,FALSE))</f>
        <v>462062</v>
      </c>
      <c r="E116" s="31" t="s">
        <v>2189</v>
      </c>
    </row>
    <row r="117" spans="1:5" ht="15" x14ac:dyDescent="0.3">
      <c r="A117" s="32">
        <v>465</v>
      </c>
      <c r="B117" s="29" t="s">
        <v>1957</v>
      </c>
      <c r="C117" s="29" t="s">
        <v>1958</v>
      </c>
      <c r="D117" s="30" t="str">
        <f>($A117&amp;"0"&amp;VLOOKUP($A$7,Sheet4!$A$3:$D$35,4,FALSE))</f>
        <v>465062</v>
      </c>
      <c r="E117" s="31" t="s">
        <v>2189</v>
      </c>
    </row>
    <row r="118" spans="1:5" ht="15" x14ac:dyDescent="0.3">
      <c r="A118" s="32">
        <v>467</v>
      </c>
      <c r="B118" s="29" t="s">
        <v>1959</v>
      </c>
      <c r="C118" s="29" t="s">
        <v>1960</v>
      </c>
      <c r="D118" s="30" t="str">
        <f>($A118&amp;"0"&amp;VLOOKUP($A$7,Sheet4!$A$3:$D$35,4,FALSE))</f>
        <v>467062</v>
      </c>
      <c r="E118" s="31" t="s">
        <v>2189</v>
      </c>
    </row>
    <row r="119" spans="1:5" ht="15" x14ac:dyDescent="0.3">
      <c r="A119" s="32">
        <v>468</v>
      </c>
      <c r="B119" s="29" t="s">
        <v>1961</v>
      </c>
      <c r="C119" s="29" t="s">
        <v>1962</v>
      </c>
      <c r="D119" s="30" t="str">
        <f>($A119&amp;"0"&amp;VLOOKUP($A$7,Sheet4!$A$3:$D$35,4,FALSE))</f>
        <v>468062</v>
      </c>
      <c r="E119" s="31" t="s">
        <v>2189</v>
      </c>
    </row>
    <row r="120" spans="1:5" ht="15" x14ac:dyDescent="0.3">
      <c r="A120" s="32">
        <v>471</v>
      </c>
      <c r="B120" s="29" t="s">
        <v>1963</v>
      </c>
      <c r="C120" s="29" t="s">
        <v>1964</v>
      </c>
      <c r="D120" s="30" t="str">
        <f>($A120&amp;"0"&amp;VLOOKUP($A$7,Sheet4!$A$3:$D$35,4,FALSE))</f>
        <v>471062</v>
      </c>
      <c r="E120" s="31" t="s">
        <v>2189</v>
      </c>
    </row>
    <row r="121" spans="1:5" ht="15" x14ac:dyDescent="0.3">
      <c r="A121" s="32">
        <v>477</v>
      </c>
      <c r="B121" s="29" t="s">
        <v>1965</v>
      </c>
      <c r="C121" s="29" t="s">
        <v>1966</v>
      </c>
      <c r="D121" s="30" t="str">
        <f>($A121&amp;"0"&amp;VLOOKUP($A$7,Sheet4!$A$3:$D$35,4,FALSE))</f>
        <v>477062</v>
      </c>
      <c r="E121" s="31" t="s">
        <v>2189</v>
      </c>
    </row>
    <row r="122" spans="1:5" ht="15" x14ac:dyDescent="0.3">
      <c r="A122" s="32">
        <v>478</v>
      </c>
      <c r="B122" s="29" t="s">
        <v>1967</v>
      </c>
      <c r="C122" s="29" t="s">
        <v>1968</v>
      </c>
      <c r="D122" s="30" t="str">
        <f>($A122&amp;"0"&amp;VLOOKUP($A$7,Sheet4!$A$3:$D$35,4,FALSE))</f>
        <v>478062</v>
      </c>
      <c r="E122" s="31" t="s">
        <v>2189</v>
      </c>
    </row>
    <row r="123" spans="1:5" ht="15" x14ac:dyDescent="0.3">
      <c r="A123" s="32">
        <v>490</v>
      </c>
      <c r="B123" s="29" t="s">
        <v>1969</v>
      </c>
      <c r="C123" s="29" t="s">
        <v>1970</v>
      </c>
      <c r="D123" s="30" t="str">
        <f>($A123&amp;"0"&amp;VLOOKUP($A$7,Sheet4!$A$3:$D$35,4,FALSE))</f>
        <v>490062</v>
      </c>
      <c r="E123" s="31" t="s">
        <v>2189</v>
      </c>
    </row>
    <row r="124" spans="1:5" ht="15" x14ac:dyDescent="0.3">
      <c r="A124" s="32">
        <v>495</v>
      </c>
      <c r="B124" s="29" t="s">
        <v>1971</v>
      </c>
      <c r="C124" s="29" t="s">
        <v>1972</v>
      </c>
      <c r="D124" s="30" t="str">
        <f>($A124&amp;"0"&amp;VLOOKUP($A$7,Sheet4!$A$3:$D$35,4,FALSE))</f>
        <v>495062</v>
      </c>
      <c r="E124" s="31" t="s">
        <v>2189</v>
      </c>
    </row>
    <row r="125" spans="1:5" ht="15" x14ac:dyDescent="0.3">
      <c r="A125" s="32">
        <v>500</v>
      </c>
      <c r="B125" s="29" t="s">
        <v>1973</v>
      </c>
      <c r="C125" s="29" t="s">
        <v>1974</v>
      </c>
      <c r="D125" s="30" t="str">
        <f>($A125&amp;"0"&amp;VLOOKUP($A$7,Sheet4!$A$3:$D$35,4,FALSE))</f>
        <v>500062</v>
      </c>
      <c r="E125" s="31" t="s">
        <v>2189</v>
      </c>
    </row>
    <row r="126" spans="1:5" ht="15" x14ac:dyDescent="0.3">
      <c r="A126" s="32">
        <v>501</v>
      </c>
      <c r="B126" s="29" t="s">
        <v>1975</v>
      </c>
      <c r="C126" s="29" t="s">
        <v>1976</v>
      </c>
      <c r="D126" s="30" t="str">
        <f>($A126&amp;"0"&amp;VLOOKUP($A$7,Sheet4!$A$3:$D$35,4,FALSE))</f>
        <v>501062</v>
      </c>
      <c r="E126" s="31" t="s">
        <v>2189</v>
      </c>
    </row>
    <row r="127" spans="1:5" ht="15" x14ac:dyDescent="0.3">
      <c r="A127" s="32">
        <v>502</v>
      </c>
      <c r="B127" s="29" t="s">
        <v>1977</v>
      </c>
      <c r="C127" s="29" t="s">
        <v>1978</v>
      </c>
      <c r="D127" s="30" t="str">
        <f>($A127&amp;"0"&amp;VLOOKUP($A$7,Sheet4!$A$3:$D$35,4,FALSE))</f>
        <v>502062</v>
      </c>
      <c r="E127" s="31" t="s">
        <v>2189</v>
      </c>
    </row>
    <row r="128" spans="1:5" ht="15" x14ac:dyDescent="0.3">
      <c r="A128" s="32">
        <v>503</v>
      </c>
      <c r="B128" s="29" t="s">
        <v>1979</v>
      </c>
      <c r="C128" s="29" t="s">
        <v>1980</v>
      </c>
      <c r="D128" s="30" t="str">
        <f>($A128&amp;"0"&amp;VLOOKUP($A$7,Sheet4!$A$3:$D$35,4,FALSE))</f>
        <v>503062</v>
      </c>
      <c r="E128" s="31" t="s">
        <v>2189</v>
      </c>
    </row>
    <row r="129" spans="1:5" ht="15" x14ac:dyDescent="0.3">
      <c r="A129" s="32">
        <v>506</v>
      </c>
      <c r="B129" s="29" t="s">
        <v>1981</v>
      </c>
      <c r="C129" s="29" t="s">
        <v>1982</v>
      </c>
      <c r="D129" s="30" t="str">
        <f>($A129&amp;"0"&amp;VLOOKUP($A$7,Sheet4!$A$3:$D$35,4,FALSE))</f>
        <v>506062</v>
      </c>
      <c r="E129" s="31" t="s">
        <v>2189</v>
      </c>
    </row>
    <row r="130" spans="1:5" ht="15" x14ac:dyDescent="0.3">
      <c r="A130" s="32">
        <v>507</v>
      </c>
      <c r="B130" s="29" t="s">
        <v>1983</v>
      </c>
      <c r="C130" s="29" t="s">
        <v>1984</v>
      </c>
      <c r="D130" s="30" t="str">
        <f>($A130&amp;"0"&amp;VLOOKUP($A$7,Sheet4!$A$3:$D$35,4,FALSE))</f>
        <v>507062</v>
      </c>
      <c r="E130" s="31" t="s">
        <v>2189</v>
      </c>
    </row>
    <row r="131" spans="1:5" ht="15" x14ac:dyDescent="0.3">
      <c r="A131" s="32">
        <v>508</v>
      </c>
      <c r="B131" s="29" t="s">
        <v>1985</v>
      </c>
      <c r="C131" s="29" t="s">
        <v>1986</v>
      </c>
      <c r="D131" s="30" t="str">
        <f>($A131&amp;"0"&amp;VLOOKUP($A$7,Sheet4!$A$3:$D$35,4,FALSE))</f>
        <v>508062</v>
      </c>
      <c r="E131" s="31" t="s">
        <v>2189</v>
      </c>
    </row>
    <row r="132" spans="1:5" ht="15" x14ac:dyDescent="0.3">
      <c r="A132" s="32">
        <v>510</v>
      </c>
      <c r="B132" s="29" t="s">
        <v>1987</v>
      </c>
      <c r="C132" s="29" t="s">
        <v>1988</v>
      </c>
      <c r="D132" s="30" t="str">
        <f>($A132&amp;"0"&amp;VLOOKUP($A$7,Sheet4!$A$3:$D$35,4,FALSE))</f>
        <v>510062</v>
      </c>
      <c r="E132" s="31" t="s">
        <v>2189</v>
      </c>
    </row>
    <row r="133" spans="1:5" ht="15" x14ac:dyDescent="0.3">
      <c r="A133" s="32">
        <v>512</v>
      </c>
      <c r="B133" s="29" t="s">
        <v>1989</v>
      </c>
      <c r="C133" s="29" t="s">
        <v>1990</v>
      </c>
      <c r="D133" s="30" t="str">
        <f>($A133&amp;"0"&amp;VLOOKUP($A$7,Sheet4!$A$3:$D$35,4,FALSE))</f>
        <v>512062</v>
      </c>
      <c r="E133" s="31" t="s">
        <v>2189</v>
      </c>
    </row>
    <row r="134" spans="1:5" ht="15" x14ac:dyDescent="0.3">
      <c r="A134" s="32">
        <v>515</v>
      </c>
      <c r="B134" s="29" t="s">
        <v>1991</v>
      </c>
      <c r="C134" s="29" t="s">
        <v>1992</v>
      </c>
      <c r="D134" s="30" t="str">
        <f>($A134&amp;"0"&amp;VLOOKUP($A$7,Sheet4!$A$3:$D$35,4,FALSE))</f>
        <v>515062</v>
      </c>
      <c r="E134" s="31" t="s">
        <v>2189</v>
      </c>
    </row>
    <row r="135" spans="1:5" ht="15" x14ac:dyDescent="0.3">
      <c r="A135" s="32">
        <v>521</v>
      </c>
      <c r="B135" s="29" t="s">
        <v>1993</v>
      </c>
      <c r="C135" s="29" t="s">
        <v>1994</v>
      </c>
      <c r="D135" s="30" t="str">
        <f>($A135&amp;"0"&amp;VLOOKUP($A$7,Sheet4!$A$3:$D$35,4,FALSE))</f>
        <v>521062</v>
      </c>
      <c r="E135" s="31" t="s">
        <v>2189</v>
      </c>
    </row>
    <row r="136" spans="1:5" ht="15" x14ac:dyDescent="0.3">
      <c r="A136" s="32">
        <v>522</v>
      </c>
      <c r="B136" s="29" t="s">
        <v>1995</v>
      </c>
      <c r="C136" s="29" t="s">
        <v>1996</v>
      </c>
      <c r="D136" s="30" t="str">
        <f>($A136&amp;"0"&amp;VLOOKUP($A$7,Sheet4!$A$3:$D$35,4,FALSE))</f>
        <v>522062</v>
      </c>
      <c r="E136" s="31" t="s">
        <v>2189</v>
      </c>
    </row>
    <row r="137" spans="1:5" ht="15" x14ac:dyDescent="0.3">
      <c r="A137" s="32">
        <v>524</v>
      </c>
      <c r="B137" s="29" t="s">
        <v>1997</v>
      </c>
      <c r="C137" s="29" t="s">
        <v>1998</v>
      </c>
      <c r="D137" s="30" t="str">
        <f>($A137&amp;"0"&amp;VLOOKUP($A$7,Sheet4!$A$3:$D$35,4,FALSE))</f>
        <v>524062</v>
      </c>
      <c r="E137" s="31" t="s">
        <v>2189</v>
      </c>
    </row>
    <row r="138" spans="1:5" ht="15" x14ac:dyDescent="0.3">
      <c r="A138" s="32">
        <v>525</v>
      </c>
      <c r="B138" s="29" t="s">
        <v>1999</v>
      </c>
      <c r="C138" s="29" t="s">
        <v>2000</v>
      </c>
      <c r="D138" s="30" t="str">
        <f>($A138&amp;"0"&amp;VLOOKUP($A$7,Sheet4!$A$3:$D$35,4,FALSE))</f>
        <v>525062</v>
      </c>
      <c r="E138" s="31" t="s">
        <v>2189</v>
      </c>
    </row>
    <row r="139" spans="1:5" ht="15" x14ac:dyDescent="0.3">
      <c r="A139" s="32">
        <v>528</v>
      </c>
      <c r="B139" s="29" t="s">
        <v>2001</v>
      </c>
      <c r="C139" s="29" t="s">
        <v>2002</v>
      </c>
      <c r="D139" s="30" t="str">
        <f>($A139&amp;"0"&amp;VLOOKUP($A$7,Sheet4!$A$3:$D$35,4,FALSE))</f>
        <v>528062</v>
      </c>
      <c r="E139" s="31" t="s">
        <v>2189</v>
      </c>
    </row>
    <row r="140" spans="1:5" ht="15" x14ac:dyDescent="0.3">
      <c r="A140" s="32">
        <v>529</v>
      </c>
      <c r="B140" s="29" t="s">
        <v>2003</v>
      </c>
      <c r="C140" s="29" t="s">
        <v>2004</v>
      </c>
      <c r="D140" s="30" t="str">
        <f>($A140&amp;"0"&amp;VLOOKUP($A$7,Sheet4!$A$3:$D$35,4,FALSE))</f>
        <v>529062</v>
      </c>
      <c r="E140" s="31" t="s">
        <v>2189</v>
      </c>
    </row>
    <row r="141" spans="1:5" ht="15" x14ac:dyDescent="0.3">
      <c r="A141" s="32">
        <v>530</v>
      </c>
      <c r="B141" s="29" t="s">
        <v>2005</v>
      </c>
      <c r="C141" s="29" t="s">
        <v>2006</v>
      </c>
      <c r="D141" s="30" t="str">
        <f>($A141&amp;"0"&amp;VLOOKUP($A$7,Sheet4!$A$3:$D$35,4,FALSE))</f>
        <v>530062</v>
      </c>
      <c r="E141" s="31" t="s">
        <v>2189</v>
      </c>
    </row>
    <row r="142" spans="1:5" ht="15" x14ac:dyDescent="0.3">
      <c r="A142" s="32">
        <v>532</v>
      </c>
      <c r="B142" s="29" t="s">
        <v>2007</v>
      </c>
      <c r="C142" s="29" t="s">
        <v>2008</v>
      </c>
      <c r="D142" s="30" t="str">
        <f>($A142&amp;"0"&amp;VLOOKUP($A$7,Sheet4!$A$3:$D$35,4,FALSE))</f>
        <v>532062</v>
      </c>
      <c r="E142" s="31" t="s">
        <v>2189</v>
      </c>
    </row>
    <row r="143" spans="1:5" ht="15" x14ac:dyDescent="0.3">
      <c r="A143" s="32">
        <v>533</v>
      </c>
      <c r="B143" s="29" t="s">
        <v>2009</v>
      </c>
      <c r="C143" s="29" t="s">
        <v>2010</v>
      </c>
      <c r="D143" s="30" t="str">
        <f>($A143&amp;"0"&amp;VLOOKUP($A$7,Sheet4!$A$3:$D$35,4,FALSE))</f>
        <v>533062</v>
      </c>
      <c r="E143" s="31" t="s">
        <v>2189</v>
      </c>
    </row>
    <row r="144" spans="1:5" ht="15" x14ac:dyDescent="0.3">
      <c r="A144" s="32">
        <v>534</v>
      </c>
      <c r="B144" s="29" t="s">
        <v>2011</v>
      </c>
      <c r="C144" s="29" t="s">
        <v>2012</v>
      </c>
      <c r="D144" s="30" t="str">
        <f>($A144&amp;"0"&amp;VLOOKUP($A$7,Sheet4!$A$3:$D$35,4,FALSE))</f>
        <v>534062</v>
      </c>
      <c r="E144" s="31" t="s">
        <v>2189</v>
      </c>
    </row>
    <row r="145" spans="1:5" ht="15" x14ac:dyDescent="0.3">
      <c r="A145" s="32">
        <v>535</v>
      </c>
      <c r="B145" s="29" t="s">
        <v>2013</v>
      </c>
      <c r="C145" s="29" t="s">
        <v>2014</v>
      </c>
      <c r="D145" s="30" t="str">
        <f>($A145&amp;"0"&amp;VLOOKUP($A$7,Sheet4!$A$3:$D$35,4,FALSE))</f>
        <v>535062</v>
      </c>
      <c r="E145" s="31" t="s">
        <v>2189</v>
      </c>
    </row>
    <row r="146" spans="1:5" ht="15" x14ac:dyDescent="0.3">
      <c r="A146" s="32">
        <v>540</v>
      </c>
      <c r="B146" s="29" t="s">
        <v>1540</v>
      </c>
      <c r="C146" s="29" t="s">
        <v>2015</v>
      </c>
      <c r="D146" s="30" t="str">
        <f>($A146&amp;"0"&amp;VLOOKUP($A$7,Sheet4!$A$3:$D$35,4,FALSE))</f>
        <v>540062</v>
      </c>
      <c r="E146" s="31" t="s">
        <v>2189</v>
      </c>
    </row>
    <row r="147" spans="1:5" ht="15" x14ac:dyDescent="0.3">
      <c r="A147" s="32">
        <v>545</v>
      </c>
      <c r="B147" s="29" t="s">
        <v>2016</v>
      </c>
      <c r="C147" s="29" t="s">
        <v>2017</v>
      </c>
      <c r="D147" s="30" t="str">
        <f>($A147&amp;"0"&amp;VLOOKUP($A$7,Sheet4!$A$3:$D$35,4,FALSE))</f>
        <v>545062</v>
      </c>
      <c r="E147" s="31" t="s">
        <v>2189</v>
      </c>
    </row>
    <row r="148" spans="1:5" ht="15" x14ac:dyDescent="0.3">
      <c r="A148" s="32">
        <v>599</v>
      </c>
      <c r="B148" s="29" t="s">
        <v>2018</v>
      </c>
      <c r="C148" s="29" t="s">
        <v>2019</v>
      </c>
      <c r="D148" s="30" t="str">
        <f>($A148&amp;"0"&amp;VLOOKUP($A$7,Sheet4!$A$3:$D$35,4,FALSE))</f>
        <v>599062</v>
      </c>
      <c r="E148" s="31" t="s">
        <v>2189</v>
      </c>
    </row>
    <row r="149" spans="1:5" ht="15" x14ac:dyDescent="0.3">
      <c r="A149" s="33">
        <v>605</v>
      </c>
      <c r="B149" s="34" t="s">
        <v>2020</v>
      </c>
      <c r="C149" s="34" t="s">
        <v>2021</v>
      </c>
      <c r="D149" s="35" t="str">
        <f>(699&amp;"0"&amp;MID(A149,2,2))</f>
        <v>699005</v>
      </c>
      <c r="E149" s="36" t="s">
        <v>2190</v>
      </c>
    </row>
    <row r="150" spans="1:5" ht="15" x14ac:dyDescent="0.3">
      <c r="A150" s="33">
        <v>610</v>
      </c>
      <c r="B150" s="34" t="s">
        <v>2022</v>
      </c>
      <c r="C150" s="34" t="s">
        <v>2023</v>
      </c>
      <c r="D150" s="35" t="str">
        <f t="shared" ref="D150:D178" si="0">(699&amp;"0"&amp;MID(A150,2,2))</f>
        <v>699010</v>
      </c>
      <c r="E150" s="36" t="s">
        <v>2190</v>
      </c>
    </row>
    <row r="151" spans="1:5" ht="15" x14ac:dyDescent="0.3">
      <c r="A151" s="33">
        <v>621</v>
      </c>
      <c r="B151" s="34" t="s">
        <v>2024</v>
      </c>
      <c r="C151" s="34" t="s">
        <v>2025</v>
      </c>
      <c r="D151" s="35" t="str">
        <f t="shared" si="0"/>
        <v>699021</v>
      </c>
      <c r="E151" s="36" t="s">
        <v>2190</v>
      </c>
    </row>
    <row r="152" spans="1:5" ht="15" x14ac:dyDescent="0.3">
      <c r="A152" s="33">
        <v>627</v>
      </c>
      <c r="B152" s="34" t="s">
        <v>1106</v>
      </c>
      <c r="C152" s="34" t="s">
        <v>2026</v>
      </c>
      <c r="D152" s="35" t="str">
        <f t="shared" si="0"/>
        <v>699027</v>
      </c>
      <c r="E152" s="36" t="s">
        <v>2190</v>
      </c>
    </row>
    <row r="153" spans="1:5" ht="15" x14ac:dyDescent="0.3">
      <c r="A153" s="33">
        <v>629</v>
      </c>
      <c r="B153" s="34" t="s">
        <v>2027</v>
      </c>
      <c r="C153" s="34" t="s">
        <v>2028</v>
      </c>
      <c r="D153" s="35" t="str">
        <f t="shared" si="0"/>
        <v>699029</v>
      </c>
      <c r="E153" s="36" t="s">
        <v>2190</v>
      </c>
    </row>
    <row r="154" spans="1:5" ht="15" x14ac:dyDescent="0.3">
      <c r="A154" s="33">
        <v>632</v>
      </c>
      <c r="B154" s="34" t="s">
        <v>2029</v>
      </c>
      <c r="C154" s="34" t="s">
        <v>2030</v>
      </c>
      <c r="D154" s="35" t="str">
        <f t="shared" si="0"/>
        <v>699032</v>
      </c>
      <c r="E154" s="36" t="s">
        <v>2190</v>
      </c>
    </row>
    <row r="155" spans="1:5" ht="15" x14ac:dyDescent="0.3">
      <c r="A155" s="33">
        <v>634</v>
      </c>
      <c r="B155" s="34" t="s">
        <v>1398</v>
      </c>
      <c r="C155" s="34" t="s">
        <v>2031</v>
      </c>
      <c r="D155" s="35" t="str">
        <f t="shared" si="0"/>
        <v>699034</v>
      </c>
      <c r="E155" s="36" t="s">
        <v>2190</v>
      </c>
    </row>
    <row r="156" spans="1:5" ht="15" x14ac:dyDescent="0.3">
      <c r="A156" s="33">
        <v>635</v>
      </c>
      <c r="B156" s="34" t="s">
        <v>2032</v>
      </c>
      <c r="C156" s="34" t="s">
        <v>2033</v>
      </c>
      <c r="D156" s="35" t="str">
        <f t="shared" si="0"/>
        <v>699035</v>
      </c>
      <c r="E156" s="36" t="s">
        <v>2190</v>
      </c>
    </row>
    <row r="157" spans="1:5" ht="15" x14ac:dyDescent="0.3">
      <c r="A157" s="33">
        <v>637</v>
      </c>
      <c r="B157" s="34" t="s">
        <v>2034</v>
      </c>
      <c r="C157" s="34" t="s">
        <v>2035</v>
      </c>
      <c r="D157" s="35" t="str">
        <f t="shared" si="0"/>
        <v>699037</v>
      </c>
      <c r="E157" s="36" t="s">
        <v>2190</v>
      </c>
    </row>
    <row r="158" spans="1:5" ht="15" x14ac:dyDescent="0.3">
      <c r="A158" s="33">
        <v>639</v>
      </c>
      <c r="B158" s="34" t="s">
        <v>2036</v>
      </c>
      <c r="C158" s="34" t="s">
        <v>2037</v>
      </c>
      <c r="D158" s="35" t="str">
        <f t="shared" si="0"/>
        <v>699039</v>
      </c>
      <c r="E158" s="36" t="s">
        <v>2190</v>
      </c>
    </row>
    <row r="159" spans="1:5" ht="15" x14ac:dyDescent="0.3">
      <c r="A159" s="33">
        <v>648</v>
      </c>
      <c r="B159" s="34" t="s">
        <v>2038</v>
      </c>
      <c r="C159" s="34" t="s">
        <v>2039</v>
      </c>
      <c r="D159" s="35" t="str">
        <f t="shared" si="0"/>
        <v>699048</v>
      </c>
      <c r="E159" s="36" t="s">
        <v>2190</v>
      </c>
    </row>
    <row r="160" spans="1:5" ht="15" x14ac:dyDescent="0.3">
      <c r="A160" s="33">
        <v>649</v>
      </c>
      <c r="B160" s="34" t="s">
        <v>2040</v>
      </c>
      <c r="C160" s="34" t="s">
        <v>2041</v>
      </c>
      <c r="D160" s="35" t="str">
        <f t="shared" si="0"/>
        <v>699049</v>
      </c>
      <c r="E160" s="36" t="s">
        <v>2190</v>
      </c>
    </row>
    <row r="161" spans="1:5" ht="15" x14ac:dyDescent="0.3">
      <c r="A161" s="33">
        <v>652</v>
      </c>
      <c r="B161" s="34" t="s">
        <v>2042</v>
      </c>
      <c r="C161" s="34" t="s">
        <v>2043</v>
      </c>
      <c r="D161" s="35" t="str">
        <f t="shared" si="0"/>
        <v>699052</v>
      </c>
      <c r="E161" s="36" t="s">
        <v>2190</v>
      </c>
    </row>
    <row r="162" spans="1:5" ht="15" x14ac:dyDescent="0.3">
      <c r="A162" s="33">
        <v>657</v>
      </c>
      <c r="B162" s="34" t="s">
        <v>2044</v>
      </c>
      <c r="C162" s="34" t="s">
        <v>2045</v>
      </c>
      <c r="D162" s="35" t="str">
        <f t="shared" si="0"/>
        <v>699057</v>
      </c>
      <c r="E162" s="36" t="s">
        <v>2190</v>
      </c>
    </row>
    <row r="163" spans="1:5" ht="15" x14ac:dyDescent="0.3">
      <c r="A163" s="33">
        <v>662</v>
      </c>
      <c r="B163" s="34" t="s">
        <v>2046</v>
      </c>
      <c r="C163" s="34" t="s">
        <v>2047</v>
      </c>
      <c r="D163" s="35" t="str">
        <f t="shared" si="0"/>
        <v>699062</v>
      </c>
      <c r="E163" s="36" t="s">
        <v>2190</v>
      </c>
    </row>
    <row r="164" spans="1:5" ht="15" x14ac:dyDescent="0.3">
      <c r="A164" s="33">
        <v>665</v>
      </c>
      <c r="B164" s="34" t="s">
        <v>2048</v>
      </c>
      <c r="C164" s="34" t="s">
        <v>2049</v>
      </c>
      <c r="D164" s="35" t="str">
        <f t="shared" si="0"/>
        <v>699065</v>
      </c>
      <c r="E164" s="36" t="s">
        <v>2190</v>
      </c>
    </row>
    <row r="165" spans="1:5" ht="15" x14ac:dyDescent="0.3">
      <c r="A165" s="33">
        <v>670</v>
      </c>
      <c r="B165" s="34" t="s">
        <v>2050</v>
      </c>
      <c r="C165" s="34" t="s">
        <v>2051</v>
      </c>
      <c r="D165" s="35" t="str">
        <f t="shared" si="0"/>
        <v>699070</v>
      </c>
      <c r="E165" s="36" t="s">
        <v>2190</v>
      </c>
    </row>
    <row r="166" spans="1:5" ht="15" x14ac:dyDescent="0.3">
      <c r="A166" s="33">
        <v>672</v>
      </c>
      <c r="B166" s="34" t="s">
        <v>2052</v>
      </c>
      <c r="C166" s="34" t="s">
        <v>2053</v>
      </c>
      <c r="D166" s="35" t="str">
        <f t="shared" si="0"/>
        <v>699072</v>
      </c>
      <c r="E166" s="36" t="s">
        <v>2190</v>
      </c>
    </row>
    <row r="167" spans="1:5" ht="15" x14ac:dyDescent="0.3">
      <c r="A167" s="33">
        <v>674</v>
      </c>
      <c r="B167" s="34" t="s">
        <v>2054</v>
      </c>
      <c r="C167" s="34" t="s">
        <v>2055</v>
      </c>
      <c r="D167" s="35" t="str">
        <f t="shared" si="0"/>
        <v>699074</v>
      </c>
      <c r="E167" s="36" t="s">
        <v>2190</v>
      </c>
    </row>
    <row r="168" spans="1:5" ht="15" x14ac:dyDescent="0.3">
      <c r="A168" s="33">
        <v>675</v>
      </c>
      <c r="B168" s="34" t="s">
        <v>2056</v>
      </c>
      <c r="C168" s="34" t="s">
        <v>2057</v>
      </c>
      <c r="D168" s="35" t="str">
        <f t="shared" si="0"/>
        <v>699075</v>
      </c>
      <c r="E168" s="36" t="s">
        <v>2190</v>
      </c>
    </row>
    <row r="169" spans="1:5" ht="15" x14ac:dyDescent="0.3">
      <c r="A169" s="33">
        <v>676</v>
      </c>
      <c r="B169" s="34" t="s">
        <v>2058</v>
      </c>
      <c r="C169" s="34" t="s">
        <v>2059</v>
      </c>
      <c r="D169" s="35" t="str">
        <f t="shared" si="0"/>
        <v>699076</v>
      </c>
      <c r="E169" s="36" t="s">
        <v>2190</v>
      </c>
    </row>
    <row r="170" spans="1:5" ht="15" x14ac:dyDescent="0.3">
      <c r="A170" s="33">
        <v>678</v>
      </c>
      <c r="B170" s="34" t="s">
        <v>2060</v>
      </c>
      <c r="C170" s="34" t="s">
        <v>2061</v>
      </c>
      <c r="D170" s="35" t="str">
        <f t="shared" si="0"/>
        <v>699078</v>
      </c>
      <c r="E170" s="36" t="s">
        <v>2190</v>
      </c>
    </row>
    <row r="171" spans="1:5" ht="15" x14ac:dyDescent="0.3">
      <c r="A171" s="33">
        <v>683</v>
      </c>
      <c r="B171" s="34" t="s">
        <v>2062</v>
      </c>
      <c r="C171" s="34" t="s">
        <v>2063</v>
      </c>
      <c r="D171" s="35" t="str">
        <f t="shared" si="0"/>
        <v>699083</v>
      </c>
      <c r="E171" s="36" t="s">
        <v>2190</v>
      </c>
    </row>
    <row r="172" spans="1:5" ht="15" x14ac:dyDescent="0.3">
      <c r="A172" s="33">
        <v>686</v>
      </c>
      <c r="B172" s="34" t="s">
        <v>2064</v>
      </c>
      <c r="C172" s="34" t="s">
        <v>2065</v>
      </c>
      <c r="D172" s="35" t="str">
        <f t="shared" si="0"/>
        <v>699086</v>
      </c>
      <c r="E172" s="36" t="s">
        <v>2190</v>
      </c>
    </row>
    <row r="173" spans="1:5" ht="15" x14ac:dyDescent="0.3">
      <c r="A173" s="33">
        <v>691</v>
      </c>
      <c r="B173" s="34" t="s">
        <v>2066</v>
      </c>
      <c r="C173" s="34" t="s">
        <v>2067</v>
      </c>
      <c r="D173" s="35" t="str">
        <f t="shared" si="0"/>
        <v>699091</v>
      </c>
      <c r="E173" s="36" t="s">
        <v>2190</v>
      </c>
    </row>
    <row r="174" spans="1:5" ht="15" x14ac:dyDescent="0.3">
      <c r="A174" s="33">
        <v>692</v>
      </c>
      <c r="B174" s="34" t="s">
        <v>2068</v>
      </c>
      <c r="C174" s="34" t="s">
        <v>2069</v>
      </c>
      <c r="D174" s="35" t="str">
        <f t="shared" si="0"/>
        <v>699092</v>
      </c>
      <c r="E174" s="36" t="s">
        <v>2190</v>
      </c>
    </row>
    <row r="175" spans="1:5" ht="15" x14ac:dyDescent="0.3">
      <c r="A175" s="33">
        <v>693</v>
      </c>
      <c r="B175" s="34" t="s">
        <v>2070</v>
      </c>
      <c r="C175" s="34" t="s">
        <v>2071</v>
      </c>
      <c r="D175" s="35" t="str">
        <f t="shared" si="0"/>
        <v>699093</v>
      </c>
      <c r="E175" s="36" t="s">
        <v>2190</v>
      </c>
    </row>
    <row r="176" spans="1:5" ht="15" x14ac:dyDescent="0.3">
      <c r="A176" s="33">
        <v>694</v>
      </c>
      <c r="B176" s="34" t="s">
        <v>2072</v>
      </c>
      <c r="C176" s="34" t="s">
        <v>2073</v>
      </c>
      <c r="D176" s="35" t="str">
        <f t="shared" si="0"/>
        <v>699094</v>
      </c>
      <c r="E176" s="36" t="s">
        <v>2190</v>
      </c>
    </row>
    <row r="177" spans="1:5" ht="15" x14ac:dyDescent="0.3">
      <c r="A177" s="33">
        <v>695</v>
      </c>
      <c r="B177" s="34" t="s">
        <v>58</v>
      </c>
      <c r="C177" s="34" t="s">
        <v>2074</v>
      </c>
      <c r="D177" s="35" t="str">
        <f t="shared" si="0"/>
        <v>699095</v>
      </c>
      <c r="E177" s="36" t="s">
        <v>2190</v>
      </c>
    </row>
    <row r="178" spans="1:5" ht="15" x14ac:dyDescent="0.3">
      <c r="A178" s="33">
        <v>696</v>
      </c>
      <c r="B178" s="34" t="s">
        <v>2075</v>
      </c>
      <c r="C178" s="34" t="s">
        <v>2076</v>
      </c>
      <c r="D178" s="35" t="str">
        <f t="shared" si="0"/>
        <v>699096</v>
      </c>
      <c r="E178" s="36" t="s">
        <v>2190</v>
      </c>
    </row>
    <row r="179" spans="1:5" ht="15" x14ac:dyDescent="0.3">
      <c r="A179" s="33">
        <v>699</v>
      </c>
      <c r="B179" s="34" t="s">
        <v>2077</v>
      </c>
      <c r="C179" s="34" t="s">
        <v>2078</v>
      </c>
      <c r="D179" s="35" t="str">
        <f>(699&amp;"000")</f>
        <v>699000</v>
      </c>
      <c r="E179" s="36" t="s">
        <v>2190</v>
      </c>
    </row>
    <row r="180" spans="1:5" ht="15" x14ac:dyDescent="0.3">
      <c r="A180" s="32">
        <v>700</v>
      </c>
      <c r="B180" s="29" t="s">
        <v>2079</v>
      </c>
      <c r="C180" s="29" t="s">
        <v>2080</v>
      </c>
      <c r="D180" s="30" t="str">
        <f>($A180&amp;"0"&amp;VLOOKUP($A$7,Sheet4!$A$3:$D$35,4,FALSE))</f>
        <v>700062</v>
      </c>
      <c r="E180" s="31" t="s">
        <v>2189</v>
      </c>
    </row>
    <row r="181" spans="1:5" ht="15" x14ac:dyDescent="0.3">
      <c r="A181" s="32">
        <v>701</v>
      </c>
      <c r="B181" s="29" t="s">
        <v>2081</v>
      </c>
      <c r="C181" s="29" t="s">
        <v>2082</v>
      </c>
      <c r="D181" s="30" t="str">
        <f>($A181&amp;"0"&amp;VLOOKUP($A$7,Sheet4!$A$3:$D$35,4,FALSE))</f>
        <v>701062</v>
      </c>
      <c r="E181" s="31" t="s">
        <v>2189</v>
      </c>
    </row>
    <row r="182" spans="1:5" ht="15" x14ac:dyDescent="0.3">
      <c r="A182" s="32">
        <v>705</v>
      </c>
      <c r="B182" s="29" t="s">
        <v>2083</v>
      </c>
      <c r="C182" s="29" t="s">
        <v>2084</v>
      </c>
      <c r="D182" s="30" t="str">
        <f>($A182&amp;"0"&amp;VLOOKUP($A$7,Sheet4!$A$3:$D$35,4,FALSE))</f>
        <v>705062</v>
      </c>
      <c r="E182" s="31" t="s">
        <v>2189</v>
      </c>
    </row>
    <row r="183" spans="1:5" ht="15" x14ac:dyDescent="0.3">
      <c r="A183" s="32">
        <v>707</v>
      </c>
      <c r="B183" s="29" t="s">
        <v>2085</v>
      </c>
      <c r="C183" s="29" t="s">
        <v>2086</v>
      </c>
      <c r="D183" s="30" t="str">
        <f>($A183&amp;"0"&amp;VLOOKUP($A$7,Sheet4!$A$3:$D$35,4,FALSE))</f>
        <v>707062</v>
      </c>
      <c r="E183" s="31" t="s">
        <v>2189</v>
      </c>
    </row>
    <row r="184" spans="1:5" ht="15" x14ac:dyDescent="0.3">
      <c r="A184" s="32">
        <v>710</v>
      </c>
      <c r="B184" s="29" t="s">
        <v>2087</v>
      </c>
      <c r="C184" s="29" t="s">
        <v>2088</v>
      </c>
      <c r="D184" s="30" t="str">
        <f>($A184&amp;"0"&amp;VLOOKUP($A$7,Sheet4!$A$3:$D$35,4,FALSE))</f>
        <v>710062</v>
      </c>
      <c r="E184" s="31" t="s">
        <v>2189</v>
      </c>
    </row>
    <row r="185" spans="1:5" ht="15" x14ac:dyDescent="0.3">
      <c r="A185" s="32">
        <v>716</v>
      </c>
      <c r="B185" s="29" t="s">
        <v>2089</v>
      </c>
      <c r="C185" s="29" t="s">
        <v>2090</v>
      </c>
      <c r="D185" s="30" t="str">
        <f>($A185&amp;"0"&amp;VLOOKUP($A$7,Sheet4!$A$3:$D$35,4,FALSE))</f>
        <v>716062</v>
      </c>
      <c r="E185" s="31" t="s">
        <v>2189</v>
      </c>
    </row>
    <row r="186" spans="1:5" ht="15" x14ac:dyDescent="0.3">
      <c r="A186" s="32">
        <v>717</v>
      </c>
      <c r="B186" s="29" t="s">
        <v>2091</v>
      </c>
      <c r="C186" s="29" t="s">
        <v>2092</v>
      </c>
      <c r="D186" s="30" t="str">
        <f>($A186&amp;"0"&amp;VLOOKUP($A$7,Sheet4!$A$3:$D$35,4,FALSE))</f>
        <v>717062</v>
      </c>
      <c r="E186" s="31" t="s">
        <v>2189</v>
      </c>
    </row>
    <row r="187" spans="1:5" ht="15" x14ac:dyDescent="0.3">
      <c r="A187" s="32">
        <v>727</v>
      </c>
      <c r="B187" s="29" t="s">
        <v>2093</v>
      </c>
      <c r="C187" s="29" t="s">
        <v>2094</v>
      </c>
      <c r="D187" s="30" t="str">
        <f>($A187&amp;"0"&amp;VLOOKUP($A$7,Sheet4!$A$3:$D$35,4,FALSE))</f>
        <v>727062</v>
      </c>
      <c r="E187" s="31" t="s">
        <v>2189</v>
      </c>
    </row>
    <row r="188" spans="1:5" ht="15" x14ac:dyDescent="0.3">
      <c r="A188" s="32">
        <v>730</v>
      </c>
      <c r="B188" s="29" t="s">
        <v>2095</v>
      </c>
      <c r="C188" s="29" t="s">
        <v>2096</v>
      </c>
      <c r="D188" s="30" t="str">
        <f>($A188&amp;"0"&amp;VLOOKUP($A$7,Sheet4!$A$3:$D$35,4,FALSE))</f>
        <v>730062</v>
      </c>
      <c r="E188" s="31" t="s">
        <v>2189</v>
      </c>
    </row>
    <row r="189" spans="1:5" ht="15" x14ac:dyDescent="0.3">
      <c r="A189" s="32">
        <v>731</v>
      </c>
      <c r="B189" s="29" t="s">
        <v>2097</v>
      </c>
      <c r="C189" s="29" t="s">
        <v>2098</v>
      </c>
      <c r="D189" s="30" t="str">
        <f>($A189&amp;"0"&amp;VLOOKUP($A$7,Sheet4!$A$3:$D$35,4,FALSE))</f>
        <v>731062</v>
      </c>
      <c r="E189" s="31" t="s">
        <v>2189</v>
      </c>
    </row>
    <row r="190" spans="1:5" ht="15" x14ac:dyDescent="0.3">
      <c r="A190" s="32">
        <v>732</v>
      </c>
      <c r="B190" s="29" t="s">
        <v>2099</v>
      </c>
      <c r="C190" s="29" t="s">
        <v>2100</v>
      </c>
      <c r="D190" s="30" t="str">
        <f>($A190&amp;"0"&amp;VLOOKUP($A$7,Sheet4!$A$3:$D$35,4,FALSE))</f>
        <v>732062</v>
      </c>
      <c r="E190" s="31" t="s">
        <v>2189</v>
      </c>
    </row>
    <row r="191" spans="1:5" ht="15" x14ac:dyDescent="0.3">
      <c r="A191" s="32">
        <v>740</v>
      </c>
      <c r="B191" s="29" t="s">
        <v>2101</v>
      </c>
      <c r="C191" s="29" t="s">
        <v>2102</v>
      </c>
      <c r="D191" s="30" t="str">
        <f>($A191&amp;"0"&amp;VLOOKUP($A$7,Sheet4!$A$3:$D$35,4,FALSE))</f>
        <v>740062</v>
      </c>
      <c r="E191" s="31" t="s">
        <v>2189</v>
      </c>
    </row>
    <row r="192" spans="1:5" ht="15" x14ac:dyDescent="0.3">
      <c r="A192" s="32">
        <v>790</v>
      </c>
      <c r="B192" s="29" t="s">
        <v>2103</v>
      </c>
      <c r="C192" s="29" t="s">
        <v>2104</v>
      </c>
      <c r="D192" s="30" t="str">
        <f>($A192&amp;"0"&amp;VLOOKUP($A$7,Sheet4!$A$3:$D$35,4,FALSE))</f>
        <v>790062</v>
      </c>
      <c r="E192" s="31" t="s">
        <v>2189</v>
      </c>
    </row>
    <row r="193" spans="1:5" ht="15" x14ac:dyDescent="0.3">
      <c r="A193" s="32">
        <v>800</v>
      </c>
      <c r="B193" s="29" t="s">
        <v>2105</v>
      </c>
      <c r="C193" s="29" t="s">
        <v>2106</v>
      </c>
      <c r="D193" s="30" t="str">
        <f>($A193&amp;"0"&amp;VLOOKUP($A$7,Sheet4!$A$3:$D$35,4,FALSE))</f>
        <v>800062</v>
      </c>
      <c r="E193" s="31" t="s">
        <v>2189</v>
      </c>
    </row>
    <row r="194" spans="1:5" ht="15" x14ac:dyDescent="0.3">
      <c r="A194" s="32">
        <v>850</v>
      </c>
      <c r="B194" s="29" t="s">
        <v>2107</v>
      </c>
      <c r="C194" s="29" t="s">
        <v>2108</v>
      </c>
      <c r="D194" s="30" t="str">
        <f>($A194&amp;"0"&amp;VLOOKUP($A$7,Sheet4!$A$3:$D$35,4,FALSE))</f>
        <v>850062</v>
      </c>
      <c r="E194" s="31" t="s">
        <v>2189</v>
      </c>
    </row>
    <row r="195" spans="1:5" ht="15" x14ac:dyDescent="0.3">
      <c r="A195" s="32">
        <v>860</v>
      </c>
      <c r="B195" s="29" t="s">
        <v>2109</v>
      </c>
      <c r="C195" s="29" t="s">
        <v>2110</v>
      </c>
      <c r="D195" s="30" t="str">
        <f>($A195&amp;"0"&amp;VLOOKUP($A$7,Sheet4!$A$3:$D$35,4,FALSE))</f>
        <v>860062</v>
      </c>
      <c r="E195" s="31" t="s">
        <v>2189</v>
      </c>
    </row>
    <row r="196" spans="1:5" ht="15" x14ac:dyDescent="0.3">
      <c r="A196" s="32">
        <v>944</v>
      </c>
      <c r="B196" s="29" t="s">
        <v>2111</v>
      </c>
      <c r="C196" s="29" t="s">
        <v>2112</v>
      </c>
      <c r="D196" s="30" t="str">
        <f>($A196&amp;"0"&amp;VLOOKUP($A$7,Sheet4!$A$3:$D$35,4,FALSE))</f>
        <v>944062</v>
      </c>
      <c r="E196" s="31" t="s">
        <v>2189</v>
      </c>
    </row>
    <row r="197" spans="1:5" ht="15" x14ac:dyDescent="0.3">
      <c r="A197" s="37" t="s">
        <v>2199</v>
      </c>
      <c r="B197" s="38"/>
      <c r="C197" s="38" t="s">
        <v>2312</v>
      </c>
      <c r="D197" s="39" t="str">
        <f>A197&amp;"000"</f>
        <v>001000</v>
      </c>
      <c r="E197" s="40" t="s">
        <v>2114</v>
      </c>
    </row>
    <row r="198" spans="1:5" ht="15" x14ac:dyDescent="0.3">
      <c r="A198" s="37" t="s">
        <v>2213</v>
      </c>
      <c r="B198" s="38"/>
      <c r="C198" s="38" t="s">
        <v>2313</v>
      </c>
      <c r="D198" s="39" t="str">
        <f t="shared" ref="D198:D239" si="1">A198&amp;"000"</f>
        <v>057000</v>
      </c>
      <c r="E198" s="40" t="s">
        <v>2114</v>
      </c>
    </row>
    <row r="199" spans="1:5" ht="15" x14ac:dyDescent="0.3">
      <c r="A199" s="37" t="s">
        <v>2271</v>
      </c>
      <c r="B199" s="38"/>
      <c r="C199" s="38" t="s">
        <v>2314</v>
      </c>
      <c r="D199" s="39" t="str">
        <f t="shared" si="1"/>
        <v>060000</v>
      </c>
      <c r="E199" s="40" t="s">
        <v>2114</v>
      </c>
    </row>
    <row r="200" spans="1:5" ht="15" x14ac:dyDescent="0.3">
      <c r="A200" s="37" t="s">
        <v>2272</v>
      </c>
      <c r="B200" s="38"/>
      <c r="C200" s="38" t="s">
        <v>998</v>
      </c>
      <c r="D200" s="39" t="str">
        <f t="shared" si="1"/>
        <v>08A000</v>
      </c>
      <c r="E200" s="40" t="s">
        <v>2114</v>
      </c>
    </row>
    <row r="201" spans="1:5" ht="15" x14ac:dyDescent="0.3">
      <c r="A201" s="37" t="s">
        <v>2273</v>
      </c>
      <c r="B201" s="38"/>
      <c r="C201" s="38" t="s">
        <v>2315</v>
      </c>
      <c r="D201" s="39" t="str">
        <f t="shared" si="1"/>
        <v>11A000</v>
      </c>
      <c r="E201" s="40" t="s">
        <v>2114</v>
      </c>
    </row>
    <row r="202" spans="1:5" ht="15" x14ac:dyDescent="0.3">
      <c r="A202" s="37" t="s">
        <v>2274</v>
      </c>
      <c r="B202" s="38"/>
      <c r="C202" s="38" t="s">
        <v>2316</v>
      </c>
      <c r="D202" s="39" t="str">
        <f t="shared" si="1"/>
        <v>145000</v>
      </c>
      <c r="E202" s="40" t="s">
        <v>2114</v>
      </c>
    </row>
    <row r="203" spans="1:5" ht="15" x14ac:dyDescent="0.3">
      <c r="A203" s="37" t="s">
        <v>2275</v>
      </c>
      <c r="B203" s="38"/>
      <c r="C203" s="38" t="s">
        <v>2317</v>
      </c>
      <c r="D203" s="39" t="str">
        <f t="shared" si="1"/>
        <v>146000</v>
      </c>
      <c r="E203" s="40" t="s">
        <v>2114</v>
      </c>
    </row>
    <row r="204" spans="1:5" ht="15" x14ac:dyDescent="0.3">
      <c r="A204" s="37" t="s">
        <v>2276</v>
      </c>
      <c r="B204" s="38"/>
      <c r="C204" s="38" t="s">
        <v>2318</v>
      </c>
      <c r="D204" s="39" t="str">
        <f t="shared" si="1"/>
        <v>147000</v>
      </c>
      <c r="E204" s="40" t="s">
        <v>2114</v>
      </c>
    </row>
    <row r="205" spans="1:5" ht="15" x14ac:dyDescent="0.3">
      <c r="A205" s="37" t="s">
        <v>2277</v>
      </c>
      <c r="B205" s="38"/>
      <c r="C205" s="38" t="s">
        <v>2319</v>
      </c>
      <c r="D205" s="39" t="str">
        <f t="shared" si="1"/>
        <v>148000</v>
      </c>
      <c r="E205" s="40" t="s">
        <v>2114</v>
      </c>
    </row>
    <row r="206" spans="1:5" ht="15" x14ac:dyDescent="0.3">
      <c r="A206" s="37" t="s">
        <v>2278</v>
      </c>
      <c r="B206" s="38"/>
      <c r="C206" s="38" t="s">
        <v>2320</v>
      </c>
      <c r="D206" s="39" t="str">
        <f t="shared" si="1"/>
        <v>149000</v>
      </c>
      <c r="E206" s="40" t="s">
        <v>2114</v>
      </c>
    </row>
    <row r="207" spans="1:5" ht="15" x14ac:dyDescent="0.3">
      <c r="A207" s="37" t="s">
        <v>2279</v>
      </c>
      <c r="B207" s="38"/>
      <c r="C207" s="38" t="s">
        <v>2321</v>
      </c>
      <c r="D207" s="39" t="str">
        <f t="shared" si="1"/>
        <v>24J000</v>
      </c>
      <c r="E207" s="40" t="s">
        <v>2114</v>
      </c>
    </row>
    <row r="208" spans="1:5" ht="15" x14ac:dyDescent="0.3">
      <c r="A208" s="37" t="s">
        <v>2280</v>
      </c>
      <c r="B208" s="38"/>
      <c r="C208" s="38" t="s">
        <v>2322</v>
      </c>
      <c r="D208" s="39" t="str">
        <f t="shared" si="1"/>
        <v>253000</v>
      </c>
      <c r="E208" s="40" t="s">
        <v>2114</v>
      </c>
    </row>
    <row r="209" spans="1:5" ht="15" x14ac:dyDescent="0.3">
      <c r="A209" s="37" t="s">
        <v>2281</v>
      </c>
      <c r="B209" s="38"/>
      <c r="C209" s="38" t="s">
        <v>2323</v>
      </c>
      <c r="D209" s="39" t="str">
        <f t="shared" si="1"/>
        <v>329000</v>
      </c>
      <c r="E209" s="40" t="s">
        <v>2114</v>
      </c>
    </row>
    <row r="210" spans="1:5" ht="15" x14ac:dyDescent="0.3">
      <c r="A210" s="37" t="s">
        <v>2282</v>
      </c>
      <c r="B210" s="38"/>
      <c r="C210" s="38" t="s">
        <v>2324</v>
      </c>
      <c r="D210" s="39" t="str">
        <f t="shared" si="1"/>
        <v>357000</v>
      </c>
      <c r="E210" s="40" t="s">
        <v>2114</v>
      </c>
    </row>
    <row r="211" spans="1:5" ht="15" x14ac:dyDescent="0.3">
      <c r="A211" s="37" t="s">
        <v>2283</v>
      </c>
      <c r="B211" s="38"/>
      <c r="C211" s="38" t="s">
        <v>2325</v>
      </c>
      <c r="D211" s="39" t="str">
        <f t="shared" si="1"/>
        <v>440000</v>
      </c>
      <c r="E211" s="40" t="s">
        <v>2114</v>
      </c>
    </row>
    <row r="212" spans="1:5" ht="15" x14ac:dyDescent="0.3">
      <c r="A212" s="37" t="s">
        <v>2284</v>
      </c>
      <c r="B212" s="38"/>
      <c r="C212" s="38" t="s">
        <v>2326</v>
      </c>
      <c r="D212" s="39" t="str">
        <f t="shared" si="1"/>
        <v>443000</v>
      </c>
      <c r="E212" s="40" t="s">
        <v>2114</v>
      </c>
    </row>
    <row r="213" spans="1:5" ht="15" x14ac:dyDescent="0.3">
      <c r="A213" s="37" t="s">
        <v>2285</v>
      </c>
      <c r="B213" s="38"/>
      <c r="C213" s="38" t="s">
        <v>2327</v>
      </c>
      <c r="D213" s="39" t="str">
        <f t="shared" si="1"/>
        <v>444000</v>
      </c>
      <c r="E213" s="40" t="s">
        <v>2114</v>
      </c>
    </row>
    <row r="214" spans="1:5" ht="15" x14ac:dyDescent="0.3">
      <c r="A214" s="37" t="s">
        <v>2286</v>
      </c>
      <c r="B214" s="38"/>
      <c r="C214" s="38" t="s">
        <v>2328</v>
      </c>
      <c r="D214" s="39" t="str">
        <f t="shared" si="1"/>
        <v>448000</v>
      </c>
      <c r="E214" s="40" t="s">
        <v>2114</v>
      </c>
    </row>
    <row r="215" spans="1:5" ht="15" x14ac:dyDescent="0.3">
      <c r="A215" s="37" t="s">
        <v>2287</v>
      </c>
      <c r="B215" s="38"/>
      <c r="C215" s="38" t="s">
        <v>2329</v>
      </c>
      <c r="D215" s="39" t="str">
        <f t="shared" si="1"/>
        <v>450000</v>
      </c>
      <c r="E215" s="40" t="s">
        <v>2114</v>
      </c>
    </row>
    <row r="216" spans="1:5" ht="15" x14ac:dyDescent="0.3">
      <c r="A216" s="37" t="s">
        <v>2288</v>
      </c>
      <c r="B216" s="38"/>
      <c r="C216" s="38" t="s">
        <v>2330</v>
      </c>
      <c r="D216" s="39" t="str">
        <f t="shared" si="1"/>
        <v>460000</v>
      </c>
      <c r="E216" s="40" t="s">
        <v>2114</v>
      </c>
    </row>
    <row r="217" spans="1:5" ht="15" x14ac:dyDescent="0.3">
      <c r="A217" s="37" t="s">
        <v>2289</v>
      </c>
      <c r="B217" s="38"/>
      <c r="C217" s="38" t="s">
        <v>2331</v>
      </c>
      <c r="D217" s="39" t="str">
        <f t="shared" si="1"/>
        <v>466000</v>
      </c>
      <c r="E217" s="40" t="s">
        <v>2114</v>
      </c>
    </row>
    <row r="218" spans="1:5" ht="15" x14ac:dyDescent="0.3">
      <c r="A218" s="37" t="s">
        <v>2290</v>
      </c>
      <c r="B218" s="38"/>
      <c r="C218" s="38" t="s">
        <v>2332</v>
      </c>
      <c r="D218" s="39" t="str">
        <f t="shared" si="1"/>
        <v>489000</v>
      </c>
      <c r="E218" s="40" t="s">
        <v>2114</v>
      </c>
    </row>
    <row r="219" spans="1:5" ht="15" x14ac:dyDescent="0.3">
      <c r="A219" s="37" t="s">
        <v>2291</v>
      </c>
      <c r="B219" s="38"/>
      <c r="C219" s="38" t="s">
        <v>2333</v>
      </c>
      <c r="D219" s="39" t="str">
        <f t="shared" si="1"/>
        <v>522000</v>
      </c>
      <c r="E219" s="40" t="s">
        <v>2114</v>
      </c>
    </row>
    <row r="220" spans="1:5" ht="15" x14ac:dyDescent="0.3">
      <c r="A220" s="37" t="s">
        <v>2292</v>
      </c>
      <c r="B220" s="38"/>
      <c r="C220" s="38" t="s">
        <v>2334</v>
      </c>
      <c r="D220" s="39" t="str">
        <f t="shared" si="1"/>
        <v>524000</v>
      </c>
      <c r="E220" s="40" t="s">
        <v>2114</v>
      </c>
    </row>
    <row r="221" spans="1:5" ht="15" x14ac:dyDescent="0.3">
      <c r="A221" s="37" t="s">
        <v>2293</v>
      </c>
      <c r="B221" s="38"/>
      <c r="C221" s="38" t="s">
        <v>2335</v>
      </c>
      <c r="D221" s="39" t="str">
        <f t="shared" si="1"/>
        <v>528000</v>
      </c>
      <c r="E221" s="40" t="s">
        <v>2114</v>
      </c>
    </row>
    <row r="222" spans="1:5" ht="15" x14ac:dyDescent="0.3">
      <c r="A222" s="37" t="s">
        <v>2294</v>
      </c>
      <c r="B222" s="38"/>
      <c r="C222" s="38" t="s">
        <v>2336</v>
      </c>
      <c r="D222" s="39" t="str">
        <f t="shared" si="1"/>
        <v>561000</v>
      </c>
      <c r="E222" s="40" t="s">
        <v>2114</v>
      </c>
    </row>
    <row r="223" spans="1:5" ht="15" x14ac:dyDescent="0.3">
      <c r="A223" s="37" t="s">
        <v>2295</v>
      </c>
      <c r="B223" s="38"/>
      <c r="C223" s="38" t="s">
        <v>2337</v>
      </c>
      <c r="D223" s="39" t="str">
        <f t="shared" si="1"/>
        <v>569000</v>
      </c>
      <c r="E223" s="40" t="s">
        <v>2114</v>
      </c>
    </row>
    <row r="224" spans="1:5" ht="15" x14ac:dyDescent="0.3">
      <c r="A224" s="37" t="s">
        <v>2296</v>
      </c>
      <c r="B224" s="38"/>
      <c r="C224" s="38" t="s">
        <v>2338</v>
      </c>
      <c r="D224" s="39" t="str">
        <f t="shared" si="1"/>
        <v>570000</v>
      </c>
      <c r="E224" s="40" t="s">
        <v>2114</v>
      </c>
    </row>
    <row r="225" spans="1:5" ht="15" x14ac:dyDescent="0.3">
      <c r="A225" s="37" t="s">
        <v>2297</v>
      </c>
      <c r="B225" s="38"/>
      <c r="C225" s="38" t="s">
        <v>2339</v>
      </c>
      <c r="D225" s="39" t="str">
        <f t="shared" si="1"/>
        <v>573000</v>
      </c>
      <c r="E225" s="40" t="s">
        <v>2114</v>
      </c>
    </row>
    <row r="226" spans="1:5" ht="15" x14ac:dyDescent="0.3">
      <c r="A226" s="37" t="s">
        <v>2298</v>
      </c>
      <c r="B226" s="38"/>
      <c r="C226" s="38" t="s">
        <v>2340</v>
      </c>
      <c r="D226" s="39" t="str">
        <f t="shared" si="1"/>
        <v>743000</v>
      </c>
      <c r="E226" s="40" t="s">
        <v>2114</v>
      </c>
    </row>
    <row r="227" spans="1:5" ht="15" x14ac:dyDescent="0.3">
      <c r="A227" s="37" t="s">
        <v>2299</v>
      </c>
      <c r="B227" s="38"/>
      <c r="C227" s="38" t="s">
        <v>2341</v>
      </c>
      <c r="D227" s="39" t="str">
        <f t="shared" si="1"/>
        <v>790000</v>
      </c>
      <c r="E227" s="40" t="s">
        <v>2114</v>
      </c>
    </row>
    <row r="228" spans="1:5" ht="15" x14ac:dyDescent="0.3">
      <c r="A228" s="37" t="s">
        <v>2300</v>
      </c>
      <c r="B228" s="38"/>
      <c r="C228" s="38" t="s">
        <v>2113</v>
      </c>
      <c r="D228" s="39" t="str">
        <f t="shared" si="1"/>
        <v>840000</v>
      </c>
      <c r="E228" s="40" t="s">
        <v>2114</v>
      </c>
    </row>
    <row r="229" spans="1:5" ht="15" x14ac:dyDescent="0.3">
      <c r="A229" s="37" t="s">
        <v>2301</v>
      </c>
      <c r="B229" s="38"/>
      <c r="C229" s="38" t="s">
        <v>2342</v>
      </c>
      <c r="D229" s="39" t="str">
        <f t="shared" si="1"/>
        <v>841000</v>
      </c>
      <c r="E229" s="40" t="s">
        <v>2114</v>
      </c>
    </row>
    <row r="230" spans="1:5" ht="15" x14ac:dyDescent="0.3">
      <c r="A230" s="37" t="s">
        <v>2302</v>
      </c>
      <c r="B230" s="38"/>
      <c r="C230" s="38" t="s">
        <v>2343</v>
      </c>
      <c r="D230" s="39" t="str">
        <f t="shared" si="1"/>
        <v>843000</v>
      </c>
      <c r="E230" s="40" t="s">
        <v>2114</v>
      </c>
    </row>
    <row r="231" spans="1:5" ht="15" x14ac:dyDescent="0.3">
      <c r="A231" s="37" t="s">
        <v>2303</v>
      </c>
      <c r="B231" s="38"/>
      <c r="C231" s="38" t="s">
        <v>2344</v>
      </c>
      <c r="D231" s="39" t="str">
        <f t="shared" si="1"/>
        <v>846000</v>
      </c>
      <c r="E231" s="40" t="s">
        <v>2114</v>
      </c>
    </row>
    <row r="232" spans="1:5" ht="15" x14ac:dyDescent="0.3">
      <c r="A232" s="37" t="s">
        <v>2304</v>
      </c>
      <c r="B232" s="38"/>
      <c r="C232" s="38" t="s">
        <v>2345</v>
      </c>
      <c r="D232" s="39" t="str">
        <f t="shared" si="1"/>
        <v>849000</v>
      </c>
      <c r="E232" s="40" t="s">
        <v>2114</v>
      </c>
    </row>
    <row r="233" spans="1:5" ht="15" x14ac:dyDescent="0.3">
      <c r="A233" s="37" t="s">
        <v>2305</v>
      </c>
      <c r="B233" s="38"/>
      <c r="C233" s="38" t="s">
        <v>2346</v>
      </c>
      <c r="D233" s="39" t="str">
        <f t="shared" si="1"/>
        <v>850000</v>
      </c>
      <c r="E233" s="40" t="s">
        <v>2114</v>
      </c>
    </row>
    <row r="234" spans="1:5" ht="15" x14ac:dyDescent="0.3">
      <c r="A234" s="37" t="s">
        <v>2306</v>
      </c>
      <c r="B234" s="38"/>
      <c r="C234" s="38" t="s">
        <v>2347</v>
      </c>
      <c r="D234" s="39" t="str">
        <f t="shared" si="1"/>
        <v>859000</v>
      </c>
      <c r="E234" s="40" t="s">
        <v>2114</v>
      </c>
    </row>
    <row r="235" spans="1:5" ht="15" x14ac:dyDescent="0.3">
      <c r="A235" s="37" t="s">
        <v>2307</v>
      </c>
      <c r="B235" s="38"/>
      <c r="C235" s="38" t="s">
        <v>2348</v>
      </c>
      <c r="D235" s="39" t="str">
        <f t="shared" si="1"/>
        <v>860000</v>
      </c>
      <c r="E235" s="40" t="s">
        <v>2114</v>
      </c>
    </row>
    <row r="236" spans="1:5" ht="15" x14ac:dyDescent="0.3">
      <c r="A236" s="37" t="s">
        <v>2308</v>
      </c>
      <c r="B236" s="38"/>
      <c r="C236" s="38" t="s">
        <v>2349</v>
      </c>
      <c r="D236" s="39" t="str">
        <f t="shared" si="1"/>
        <v>991000</v>
      </c>
      <c r="E236" s="40" t="s">
        <v>2114</v>
      </c>
    </row>
    <row r="237" spans="1:5" ht="15" x14ac:dyDescent="0.3">
      <c r="A237" s="37" t="s">
        <v>2309</v>
      </c>
      <c r="B237" s="38"/>
      <c r="C237" s="38" t="s">
        <v>2350</v>
      </c>
      <c r="D237" s="39" t="str">
        <f t="shared" si="1"/>
        <v>992000</v>
      </c>
      <c r="E237" s="40" t="s">
        <v>2114</v>
      </c>
    </row>
    <row r="238" spans="1:5" ht="15" x14ac:dyDescent="0.3">
      <c r="A238" s="37" t="s">
        <v>2310</v>
      </c>
      <c r="B238" s="38"/>
      <c r="C238" s="38" t="s">
        <v>2351</v>
      </c>
      <c r="D238" s="39" t="str">
        <f t="shared" si="1"/>
        <v>997000</v>
      </c>
      <c r="E238" s="40" t="s">
        <v>2114</v>
      </c>
    </row>
    <row r="239" spans="1:5" ht="15" x14ac:dyDescent="0.3">
      <c r="A239" s="37" t="s">
        <v>2311</v>
      </c>
      <c r="B239" s="38"/>
      <c r="C239" s="38" t="s">
        <v>2352</v>
      </c>
      <c r="D239" s="39" t="str">
        <f t="shared" si="1"/>
        <v>999000</v>
      </c>
      <c r="E239" s="40" t="s">
        <v>2114</v>
      </c>
    </row>
  </sheetData>
  <sheetProtection autoFilter="0"/>
  <autoFilter ref="A10:E10" xr:uid="{A9678EE3-ECAE-48CF-A745-B3F34030DC10}"/>
  <mergeCells count="1">
    <mergeCell ref="B7:C7"/>
  </mergeCells>
  <pageMargins left="0.7" right="0.7" top="0.75" bottom="0.75" header="0.3" footer="0.3"/>
  <pageSetup scale="8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549FEF0-8E6C-4967-9586-7444DBC2B620}">
          <x14:formula1>
            <xm:f>Sheet4!$C$3:$C$34</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D5D7-279D-4F55-9A68-64302A3283A7}">
  <dimension ref="A1"/>
  <sheetViews>
    <sheetView workbookViewId="0">
      <selection activeCell="B23" sqref="B23"/>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9BCA-992A-4706-AC3D-C2E2553AA45E}">
  <dimension ref="A1"/>
  <sheetViews>
    <sheetView workbookViewId="0"/>
  </sheetViews>
  <sheetFormatPr defaultRowHeight="15" x14ac:dyDescent="0.25"/>
  <cols>
    <col min="1" max="1" width="24.28515625" bestFit="1" customWidth="1"/>
    <col min="2" max="2" width="20" bestFit="1" customWidth="1"/>
    <col min="7" max="7" width="66.7109375" bestFit="1" customWidth="1"/>
    <col min="8" max="8" width="54.7109375" customWidth="1"/>
  </cols>
  <sheetData>
    <row r="1" spans="1:1" x14ac:dyDescent="0.25">
      <c r="A1" t="s">
        <v>2384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4D6C-0E0C-4249-BA28-9F0FEE937119}">
  <dimension ref="A2:E36"/>
  <sheetViews>
    <sheetView workbookViewId="0">
      <selection activeCell="C3" sqref="C3"/>
    </sheetView>
  </sheetViews>
  <sheetFormatPr defaultRowHeight="15" x14ac:dyDescent="0.25"/>
  <cols>
    <col min="1" max="2" width="9.140625" style="19"/>
    <col min="3" max="3" width="41.42578125" style="19" bestFit="1" customWidth="1"/>
    <col min="4" max="5" width="9.140625" style="19"/>
  </cols>
  <sheetData>
    <row r="2" spans="1:5" x14ac:dyDescent="0.25">
      <c r="A2" s="19" t="s">
        <v>1745</v>
      </c>
      <c r="B2" s="19" t="s">
        <v>1746</v>
      </c>
      <c r="C2" s="19" t="s">
        <v>1747</v>
      </c>
    </row>
    <row r="3" spans="1:5" x14ac:dyDescent="0.25">
      <c r="A3" s="20"/>
      <c r="C3" s="19" t="s">
        <v>2378</v>
      </c>
      <c r="D3" s="21"/>
      <c r="E3" s="19" t="s">
        <v>2377</v>
      </c>
    </row>
    <row r="4" spans="1:5" x14ac:dyDescent="0.25">
      <c r="A4" s="20">
        <v>352</v>
      </c>
      <c r="B4" s="19" t="s">
        <v>2077</v>
      </c>
      <c r="C4" s="19" t="s">
        <v>2078</v>
      </c>
      <c r="D4" s="21" t="s">
        <v>2251</v>
      </c>
      <c r="E4" s="19">
        <v>352</v>
      </c>
    </row>
    <row r="5" spans="1:5" x14ac:dyDescent="0.25">
      <c r="A5" s="20">
        <v>605</v>
      </c>
      <c r="B5" s="19" t="s">
        <v>2020</v>
      </c>
      <c r="C5" s="19" t="s">
        <v>2021</v>
      </c>
      <c r="D5" s="19" t="s">
        <v>2221</v>
      </c>
      <c r="E5" s="19">
        <v>605</v>
      </c>
    </row>
    <row r="6" spans="1:5" x14ac:dyDescent="0.25">
      <c r="A6" s="20">
        <v>610</v>
      </c>
      <c r="B6" s="19" t="s">
        <v>2022</v>
      </c>
      <c r="C6" s="19" t="s">
        <v>2023</v>
      </c>
      <c r="D6" s="19" t="s">
        <v>2222</v>
      </c>
      <c r="E6" s="19">
        <v>610</v>
      </c>
    </row>
    <row r="7" spans="1:5" x14ac:dyDescent="0.25">
      <c r="A7" s="20">
        <v>621</v>
      </c>
      <c r="B7" s="19" t="s">
        <v>2024</v>
      </c>
      <c r="C7" s="19" t="s">
        <v>2025</v>
      </c>
      <c r="D7" s="19" t="s">
        <v>2223</v>
      </c>
      <c r="E7" s="19">
        <v>621</v>
      </c>
    </row>
    <row r="8" spans="1:5" x14ac:dyDescent="0.25">
      <c r="A8" s="20">
        <v>627</v>
      </c>
      <c r="B8" s="19" t="s">
        <v>1106</v>
      </c>
      <c r="C8" s="19" t="s">
        <v>2026</v>
      </c>
      <c r="D8" s="19" t="s">
        <v>2224</v>
      </c>
      <c r="E8" s="19">
        <v>627</v>
      </c>
    </row>
    <row r="9" spans="1:5" x14ac:dyDescent="0.25">
      <c r="A9" s="20">
        <v>629</v>
      </c>
      <c r="B9" s="19" t="s">
        <v>2027</v>
      </c>
      <c r="C9" s="19" t="s">
        <v>2028</v>
      </c>
      <c r="D9" s="19" t="s">
        <v>2225</v>
      </c>
      <c r="E9" s="19">
        <v>629</v>
      </c>
    </row>
    <row r="10" spans="1:5" x14ac:dyDescent="0.25">
      <c r="A10" s="20">
        <v>632</v>
      </c>
      <c r="B10" s="19" t="s">
        <v>2029</v>
      </c>
      <c r="C10" s="19" t="s">
        <v>2030</v>
      </c>
      <c r="D10" s="19" t="s">
        <v>2226</v>
      </c>
      <c r="E10" s="19">
        <v>632</v>
      </c>
    </row>
    <row r="11" spans="1:5" x14ac:dyDescent="0.25">
      <c r="A11" s="20">
        <v>634</v>
      </c>
      <c r="B11" s="19" t="s">
        <v>1398</v>
      </c>
      <c r="C11" s="19" t="s">
        <v>2031</v>
      </c>
      <c r="D11" s="19" t="s">
        <v>2227</v>
      </c>
      <c r="E11" s="19">
        <v>634</v>
      </c>
    </row>
    <row r="12" spans="1:5" x14ac:dyDescent="0.25">
      <c r="A12" s="20">
        <v>635</v>
      </c>
      <c r="B12" s="19" t="s">
        <v>2032</v>
      </c>
      <c r="C12" s="19" t="s">
        <v>2033</v>
      </c>
      <c r="D12" s="19" t="s">
        <v>2228</v>
      </c>
      <c r="E12" s="19">
        <v>635</v>
      </c>
    </row>
    <row r="13" spans="1:5" x14ac:dyDescent="0.25">
      <c r="A13" s="20">
        <v>637</v>
      </c>
      <c r="B13" s="19" t="s">
        <v>2034</v>
      </c>
      <c r="C13" s="19" t="s">
        <v>2035</v>
      </c>
      <c r="D13" s="19" t="s">
        <v>2229</v>
      </c>
      <c r="E13" s="19">
        <v>637</v>
      </c>
    </row>
    <row r="14" spans="1:5" x14ac:dyDescent="0.25">
      <c r="A14" s="20">
        <v>639</v>
      </c>
      <c r="B14" s="19" t="s">
        <v>2036</v>
      </c>
      <c r="C14" s="19" t="s">
        <v>2037</v>
      </c>
      <c r="D14" s="19" t="s">
        <v>2230</v>
      </c>
      <c r="E14" s="19">
        <v>639</v>
      </c>
    </row>
    <row r="15" spans="1:5" x14ac:dyDescent="0.25">
      <c r="A15" s="20">
        <v>648</v>
      </c>
      <c r="B15" s="19" t="s">
        <v>2038</v>
      </c>
      <c r="C15" s="19" t="s">
        <v>2039</v>
      </c>
      <c r="D15" s="19" t="s">
        <v>2231</v>
      </c>
      <c r="E15" s="19">
        <v>648</v>
      </c>
    </row>
    <row r="16" spans="1:5" x14ac:dyDescent="0.25">
      <c r="A16" s="20">
        <v>649</v>
      </c>
      <c r="B16" s="19" t="s">
        <v>2040</v>
      </c>
      <c r="C16" s="19" t="s">
        <v>2041</v>
      </c>
      <c r="D16" s="19" t="s">
        <v>2232</v>
      </c>
      <c r="E16" s="19">
        <v>649</v>
      </c>
    </row>
    <row r="17" spans="1:5" x14ac:dyDescent="0.25">
      <c r="A17" s="20">
        <v>652</v>
      </c>
      <c r="B17" s="19" t="s">
        <v>2042</v>
      </c>
      <c r="C17" s="19" t="s">
        <v>2043</v>
      </c>
      <c r="D17" s="19" t="s">
        <v>2233</v>
      </c>
      <c r="E17" s="19">
        <v>652</v>
      </c>
    </row>
    <row r="18" spans="1:5" x14ac:dyDescent="0.25">
      <c r="A18" s="20">
        <v>657</v>
      </c>
      <c r="B18" s="19" t="s">
        <v>2044</v>
      </c>
      <c r="C18" s="19" t="s">
        <v>2045</v>
      </c>
      <c r="D18" s="19" t="s">
        <v>2234</v>
      </c>
      <c r="E18" s="19">
        <v>657</v>
      </c>
    </row>
    <row r="19" spans="1:5" x14ac:dyDescent="0.25">
      <c r="A19" s="20">
        <v>662</v>
      </c>
      <c r="B19" s="19" t="s">
        <v>2046</v>
      </c>
      <c r="C19" s="19" t="s">
        <v>2047</v>
      </c>
      <c r="D19" s="19" t="s">
        <v>2235</v>
      </c>
      <c r="E19" s="19">
        <v>662</v>
      </c>
    </row>
    <row r="20" spans="1:5" x14ac:dyDescent="0.25">
      <c r="A20" s="20">
        <v>665</v>
      </c>
      <c r="B20" s="19" t="s">
        <v>2048</v>
      </c>
      <c r="C20" s="19" t="s">
        <v>2049</v>
      </c>
      <c r="D20" s="19" t="s">
        <v>2236</v>
      </c>
      <c r="E20" s="19">
        <v>665</v>
      </c>
    </row>
    <row r="21" spans="1:5" x14ac:dyDescent="0.25">
      <c r="A21" s="20">
        <v>670</v>
      </c>
      <c r="B21" s="19" t="s">
        <v>2050</v>
      </c>
      <c r="C21" s="19" t="s">
        <v>2051</v>
      </c>
      <c r="D21" s="19" t="s">
        <v>2237</v>
      </c>
      <c r="E21" s="19">
        <v>670</v>
      </c>
    </row>
    <row r="22" spans="1:5" x14ac:dyDescent="0.25">
      <c r="A22" s="20">
        <v>672</v>
      </c>
      <c r="B22" s="19" t="s">
        <v>2052</v>
      </c>
      <c r="C22" s="19" t="s">
        <v>2053</v>
      </c>
      <c r="D22" s="19" t="s">
        <v>2238</v>
      </c>
      <c r="E22" s="19">
        <v>672</v>
      </c>
    </row>
    <row r="23" spans="1:5" x14ac:dyDescent="0.25">
      <c r="A23" s="20">
        <v>674</v>
      </c>
      <c r="B23" s="19" t="s">
        <v>2054</v>
      </c>
      <c r="C23" s="19" t="s">
        <v>2055</v>
      </c>
      <c r="D23" s="19" t="s">
        <v>2239</v>
      </c>
      <c r="E23" s="19">
        <v>674</v>
      </c>
    </row>
    <row r="24" spans="1:5" x14ac:dyDescent="0.25">
      <c r="A24" s="20">
        <v>675</v>
      </c>
      <c r="B24" s="19" t="s">
        <v>2056</v>
      </c>
      <c r="C24" s="19" t="s">
        <v>2057</v>
      </c>
      <c r="D24" s="19" t="s">
        <v>2240</v>
      </c>
      <c r="E24" s="19">
        <v>675</v>
      </c>
    </row>
    <row r="25" spans="1:5" x14ac:dyDescent="0.25">
      <c r="A25" s="20">
        <v>676</v>
      </c>
      <c r="B25" s="19" t="s">
        <v>2058</v>
      </c>
      <c r="C25" s="19" t="s">
        <v>2059</v>
      </c>
      <c r="D25" s="19" t="s">
        <v>2241</v>
      </c>
      <c r="E25" s="19">
        <v>676</v>
      </c>
    </row>
    <row r="26" spans="1:5" x14ac:dyDescent="0.25">
      <c r="A26" s="20">
        <v>678</v>
      </c>
      <c r="B26" s="19" t="s">
        <v>2060</v>
      </c>
      <c r="C26" s="19" t="s">
        <v>2061</v>
      </c>
      <c r="D26" s="19" t="s">
        <v>2242</v>
      </c>
      <c r="E26" s="19">
        <v>678</v>
      </c>
    </row>
    <row r="27" spans="1:5" x14ac:dyDescent="0.25">
      <c r="A27" s="20">
        <v>683</v>
      </c>
      <c r="B27" s="19" t="s">
        <v>2062</v>
      </c>
      <c r="C27" s="19" t="s">
        <v>2063</v>
      </c>
      <c r="D27" s="19" t="s">
        <v>2243</v>
      </c>
      <c r="E27" s="19">
        <v>683</v>
      </c>
    </row>
    <row r="28" spans="1:5" x14ac:dyDescent="0.25">
      <c r="A28" s="20">
        <v>686</v>
      </c>
      <c r="B28" s="19" t="s">
        <v>2064</v>
      </c>
      <c r="C28" s="19" t="s">
        <v>2065</v>
      </c>
      <c r="D28" s="19" t="s">
        <v>2244</v>
      </c>
      <c r="E28" s="19">
        <v>686</v>
      </c>
    </row>
    <row r="29" spans="1:5" x14ac:dyDescent="0.25">
      <c r="A29" s="20">
        <v>691</v>
      </c>
      <c r="B29" s="19" t="s">
        <v>2066</v>
      </c>
      <c r="C29" s="19" t="s">
        <v>2067</v>
      </c>
      <c r="D29" s="19" t="s">
        <v>2245</v>
      </c>
      <c r="E29" s="19">
        <v>691</v>
      </c>
    </row>
    <row r="30" spans="1:5" x14ac:dyDescent="0.25">
      <c r="A30" s="20">
        <v>692</v>
      </c>
      <c r="B30" s="19" t="s">
        <v>2068</v>
      </c>
      <c r="C30" s="19" t="s">
        <v>2069</v>
      </c>
      <c r="D30" s="19" t="s">
        <v>2246</v>
      </c>
      <c r="E30" s="19">
        <v>692</v>
      </c>
    </row>
    <row r="31" spans="1:5" x14ac:dyDescent="0.25">
      <c r="A31" s="20">
        <v>693</v>
      </c>
      <c r="B31" s="19" t="s">
        <v>2070</v>
      </c>
      <c r="C31" s="19" t="s">
        <v>2071</v>
      </c>
      <c r="D31" s="19" t="s">
        <v>2247</v>
      </c>
      <c r="E31" s="19">
        <v>693</v>
      </c>
    </row>
    <row r="32" spans="1:5" x14ac:dyDescent="0.25">
      <c r="A32" s="20">
        <v>694</v>
      </c>
      <c r="B32" s="19" t="s">
        <v>2072</v>
      </c>
      <c r="C32" s="19" t="s">
        <v>2073</v>
      </c>
      <c r="D32" s="19" t="s">
        <v>2248</v>
      </c>
      <c r="E32" s="19">
        <v>694</v>
      </c>
    </row>
    <row r="33" spans="1:5" x14ac:dyDescent="0.25">
      <c r="A33" s="20">
        <v>695</v>
      </c>
      <c r="B33" s="19" t="s">
        <v>58</v>
      </c>
      <c r="C33" s="19" t="s">
        <v>2074</v>
      </c>
      <c r="D33" s="19" t="s">
        <v>2249</v>
      </c>
      <c r="E33" s="19">
        <v>695</v>
      </c>
    </row>
    <row r="34" spans="1:5" x14ac:dyDescent="0.25">
      <c r="A34" s="20">
        <v>696</v>
      </c>
      <c r="B34" s="19" t="s">
        <v>2075</v>
      </c>
      <c r="C34" s="19" t="s">
        <v>2076</v>
      </c>
      <c r="D34" s="19" t="s">
        <v>2250</v>
      </c>
      <c r="E34" s="19">
        <v>696</v>
      </c>
    </row>
    <row r="35" spans="1:5" x14ac:dyDescent="0.25">
      <c r="A35" s="20">
        <v>699</v>
      </c>
      <c r="B35" s="19" t="s">
        <v>2077</v>
      </c>
      <c r="C35" s="19" t="s">
        <v>2078</v>
      </c>
      <c r="D35" s="21" t="s">
        <v>2251</v>
      </c>
    </row>
    <row r="36" spans="1:5" x14ac:dyDescent="0.25">
      <c r="A36"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73F78-D4FD-41A7-BD2E-81C8A5D5E2C3}">
  <sheetPr codeName="Sheet13"/>
  <dimension ref="A2:N53"/>
  <sheetViews>
    <sheetView topLeftCell="A20" workbookViewId="0">
      <selection activeCell="B23" sqref="B23"/>
    </sheetView>
  </sheetViews>
  <sheetFormatPr defaultRowHeight="15" x14ac:dyDescent="0.25"/>
  <cols>
    <col min="1" max="3" width="24.28515625" customWidth="1"/>
    <col min="4" max="4" width="16.7109375" customWidth="1"/>
    <col min="5" max="5" width="15.42578125" customWidth="1"/>
    <col min="6" max="6" width="29.42578125" customWidth="1"/>
    <col min="7" max="7" width="14" customWidth="1"/>
    <col min="8" max="8" width="2.5703125" customWidth="1"/>
    <col min="9" max="9" width="49.28515625" bestFit="1" customWidth="1"/>
    <col min="10" max="10" width="34.5703125" bestFit="1" customWidth="1"/>
    <col min="11" max="11" width="35" bestFit="1" customWidth="1"/>
    <col min="12" max="12" width="13.85546875" bestFit="1" customWidth="1"/>
    <col min="13" max="13" width="41.85546875" bestFit="1" customWidth="1"/>
    <col min="14" max="14" width="41.7109375" bestFit="1" customWidth="1"/>
  </cols>
  <sheetData>
    <row r="2" spans="1:14" x14ac:dyDescent="0.25">
      <c r="K2" t="s">
        <v>1727</v>
      </c>
      <c r="L2" t="s">
        <v>1728</v>
      </c>
    </row>
    <row r="3" spans="1:14" x14ac:dyDescent="0.25">
      <c r="K3" s="12" t="s">
        <v>1729</v>
      </c>
      <c r="L3" s="12">
        <v>9</v>
      </c>
    </row>
    <row r="4" spans="1:14" x14ac:dyDescent="0.25">
      <c r="K4" s="15" t="s">
        <v>1730</v>
      </c>
      <c r="L4" s="14">
        <v>9</v>
      </c>
    </row>
    <row r="5" spans="1:14" x14ac:dyDescent="0.25">
      <c r="K5" s="17" t="s">
        <v>1731</v>
      </c>
      <c r="L5" s="16">
        <v>9</v>
      </c>
    </row>
    <row r="7" spans="1:14" x14ac:dyDescent="0.25">
      <c r="A7" s="4"/>
      <c r="D7" t="s">
        <v>1732</v>
      </c>
      <c r="E7" s="4"/>
      <c r="I7" s="6" t="s">
        <v>1713</v>
      </c>
      <c r="J7" s="7" t="s">
        <v>1702</v>
      </c>
      <c r="K7" s="8" t="s">
        <v>1714</v>
      </c>
      <c r="L7" s="8"/>
      <c r="M7" s="8" t="s">
        <v>1716</v>
      </c>
      <c r="N7" s="9" t="s">
        <v>1715</v>
      </c>
    </row>
    <row r="8" spans="1:14" x14ac:dyDescent="0.25">
      <c r="A8" s="18" t="s">
        <v>1717</v>
      </c>
      <c r="B8" s="18" t="s">
        <v>1718</v>
      </c>
      <c r="C8" s="18" t="s">
        <v>1699</v>
      </c>
      <c r="D8" s="18" t="s">
        <v>1726</v>
      </c>
      <c r="E8" s="4" t="s">
        <v>1699</v>
      </c>
      <c r="F8" s="4" t="s">
        <v>1700</v>
      </c>
      <c r="G8" s="4" t="s">
        <v>1701</v>
      </c>
      <c r="I8" s="3" t="s">
        <v>1719</v>
      </c>
      <c r="J8" s="3" t="s">
        <v>1719</v>
      </c>
      <c r="K8" s="13" t="s">
        <v>1719</v>
      </c>
      <c r="L8" s="13"/>
      <c r="M8" s="13" t="s">
        <v>1719</v>
      </c>
      <c r="N8" s="13" t="s">
        <v>1719</v>
      </c>
    </row>
    <row r="9" spans="1:14" x14ac:dyDescent="0.25">
      <c r="A9">
        <v>2021</v>
      </c>
      <c r="B9" s="5">
        <v>5</v>
      </c>
      <c r="C9" s="5">
        <v>26</v>
      </c>
      <c r="D9" s="11">
        <v>5</v>
      </c>
      <c r="E9" t="str">
        <f>(A9&amp;"-"&amp;B9&amp;"-"&amp;C9)</f>
        <v>2021-5-26</v>
      </c>
      <c r="F9" t="str">
        <f>("PRD"&amp;" -"&amp;VLOOKUP($D$9,$D$23:$E$34,2,FALSE)&amp;"-"&amp;"SUP")</f>
        <v>PRD -11-SUP</v>
      </c>
      <c r="G9" t="s">
        <v>1703</v>
      </c>
      <c r="I9" t="s">
        <v>1734</v>
      </c>
      <c r="J9" t="str">
        <f>($E$9&amp;"-"&amp;$F$9&amp;"-"&amp;$G9)</f>
        <v>2021-5-26-PRD -11-SUP-GLACT</v>
      </c>
      <c r="K9" s="12" t="str">
        <f>($E$9&amp;"-"&amp;$K$3&amp;"-"&amp;$F$11&amp;"-"&amp;$G$9)</f>
        <v>2021-5-26-T113394-PRD -9-PQA-GLACT</v>
      </c>
      <c r="L9" s="12"/>
      <c r="M9" s="12" t="str">
        <f>($E$9&amp;"-"&amp;$K$3&amp;"-"&amp;$F$13&amp;"-"&amp;$G$9)</f>
        <v>2021-5-26-T113394-PRD -9-PTS-GLACT</v>
      </c>
      <c r="N9" s="12" t="str">
        <f>($E$9&amp;"-"&amp;$K$3&amp;"-"&amp;$F$12&amp;"-"&amp;$G$9)</f>
        <v>2021-5-26-T113394-PRD -9-PDV-GLACT</v>
      </c>
    </row>
    <row r="10" spans="1:14" x14ac:dyDescent="0.25">
      <c r="E10" s="1"/>
      <c r="F10" t="str">
        <f>("FINAL"&amp;"-"&amp;"PRD"&amp;" -"&amp;VLOOKUP($D$9,$D$23:$E$34,2,FALSE)&amp;"-"&amp;"PRODUCTION")</f>
        <v>FINAL-PRD -11-PRODUCTION</v>
      </c>
      <c r="G10" t="s">
        <v>1704</v>
      </c>
      <c r="I10" t="s">
        <v>1735</v>
      </c>
      <c r="J10" t="str">
        <f t="shared" ref="J10:J19" si="0">($E$9&amp;"-"&amp;$F$9&amp;"-"&amp;$G10)</f>
        <v>2021-5-26-PRD -11-SUP-RVW</v>
      </c>
      <c r="K10" s="12" t="str">
        <f>($E$9&amp;"-"&amp;$K$3&amp;"-"&amp;$F$11&amp;"-"&amp;$G$10)</f>
        <v>2021-5-26-T113394-PRD -9-PQA-RVW</v>
      </c>
      <c r="L10" s="12"/>
      <c r="M10" s="12" t="str">
        <f>($E$9&amp;"-"&amp;$K$3&amp;"-"&amp;$F$13&amp;"-"&amp;$G$10)</f>
        <v>2021-5-26-T113394-PRD -9-PTS-RVW</v>
      </c>
      <c r="N10" s="12" t="str">
        <f>($E$9&amp;"-"&amp;$K$3&amp;"-"&amp;$F$12&amp;"-"&amp;$G$10)</f>
        <v>2021-5-26-T113394-PRD -9-PDV-RVW</v>
      </c>
    </row>
    <row r="11" spans="1:14" x14ac:dyDescent="0.25">
      <c r="E11" s="1"/>
      <c r="F11" t="str">
        <f>("PRD"&amp;" -"&amp;L3&amp;"-"&amp;"PQA")</f>
        <v>PRD -9-PQA</v>
      </c>
      <c r="G11" t="s">
        <v>1705</v>
      </c>
      <c r="I11" t="s">
        <v>1736</v>
      </c>
      <c r="J11" t="str">
        <f t="shared" si="0"/>
        <v>2021-5-26-PRD -11-SUP-RPT</v>
      </c>
      <c r="K11" s="12" t="str">
        <f>($E$9&amp;"-"&amp;$K$3&amp;"-"&amp;$F$11&amp;"-"&amp;$G$11)</f>
        <v>2021-5-26-T113394-PRD -9-PQA-RPT</v>
      </c>
      <c r="L11" s="12"/>
      <c r="M11" s="12" t="str">
        <f>($E$9&amp;"-"&amp;$K$3&amp;"-"&amp;$F$13&amp;"-"&amp;$G$11)</f>
        <v>2021-5-26-T113394-PRD -9-PTS-RPT</v>
      </c>
      <c r="N11" s="12" t="str">
        <f>($E$9&amp;"-"&amp;$K$3&amp;"-"&amp;$F$12&amp;"-"&amp;$G$11)</f>
        <v>2021-5-26-T113394-PRD -9-PDV-RPT</v>
      </c>
    </row>
    <row r="12" spans="1:14" x14ac:dyDescent="0.25">
      <c r="E12" s="1"/>
      <c r="F12" t="str">
        <f>("PRD"&amp;" -"&amp;L4&amp;"-"&amp;"PDV")</f>
        <v>PRD -9-PDV</v>
      </c>
      <c r="G12" t="s">
        <v>1706</v>
      </c>
      <c r="I12" t="s">
        <v>1737</v>
      </c>
      <c r="J12" t="str">
        <f t="shared" si="0"/>
        <v>2021-5-26-PRD -11-SUP-TBL</v>
      </c>
      <c r="K12" s="12" t="str">
        <f>($E$9&amp;"-"&amp;$K$3&amp;"-"&amp;$F$11&amp;"-"&amp;$G$12)</f>
        <v>2021-5-26-T113394-PRD -9-PQA-TBL</v>
      </c>
      <c r="L12" s="12"/>
      <c r="M12" s="12" t="str">
        <f>($E$9&amp;"-"&amp;$K$3&amp;"-"&amp;$F$13&amp;"-"&amp;$G$12)</f>
        <v>2021-5-26-T113394-PRD -9-PTS-TBL</v>
      </c>
      <c r="N12" s="12" t="str">
        <f>($E$9&amp;"-"&amp;$K$3&amp;"-"&amp;$F$12&amp;"-"&amp;$G$12)</f>
        <v>2021-5-26-T113394-PRD -9-PDV-TBL</v>
      </c>
    </row>
    <row r="13" spans="1:14" x14ac:dyDescent="0.25">
      <c r="E13" s="1"/>
      <c r="F13" t="str">
        <f>("PRD"&amp;" -"&amp;L5&amp;"-"&amp;"PTS")</f>
        <v>PRD -9-PTS</v>
      </c>
      <c r="G13" t="s">
        <v>1707</v>
      </c>
      <c r="I13" t="s">
        <v>1738</v>
      </c>
      <c r="J13" t="str">
        <f t="shared" si="0"/>
        <v>2021-5-26-PRD -11-SUP-GLACT to SAO</v>
      </c>
      <c r="K13" s="12" t="str">
        <f>($E$9&amp;"-"&amp;$K$3&amp;"-"&amp;$F$11&amp;"-"&amp;$G$13)</f>
        <v>2021-5-26-T113394-PRD -9-PQA-GLACT to SAO</v>
      </c>
      <c r="L13" s="12"/>
      <c r="M13" s="12" t="str">
        <f>($E$9&amp;"-"&amp;$K$3&amp;"-"&amp;$F$13&amp;"-"&amp;$G$13)</f>
        <v>2021-5-26-T113394-PRD -9-PTS-GLACT to SAO</v>
      </c>
      <c r="N13" s="12" t="str">
        <f>($E$9&amp;"-"&amp;$K$3&amp;"-"&amp;$F$12&amp;"-"&amp;$G$13)</f>
        <v>2021-5-26-T113394-PRD -9-PDV-GLACT to SAO</v>
      </c>
    </row>
    <row r="14" spans="1:14" x14ac:dyDescent="0.25">
      <c r="E14" s="1"/>
      <c r="G14" t="s">
        <v>1708</v>
      </c>
      <c r="I14" t="s">
        <v>1739</v>
      </c>
      <c r="J14" t="str">
        <f t="shared" si="0"/>
        <v>2021-5-26-PRD -11-SUP-SAO ZERO</v>
      </c>
      <c r="K14" s="12" t="str">
        <f>($E$9&amp;"-"&amp;$K$3&amp;"-"&amp;$F$11&amp;"-"&amp;$G$14)</f>
        <v>2021-5-26-T113394-PRD -9-PQA-SAO ZERO</v>
      </c>
      <c r="L14" s="12"/>
      <c r="M14" s="12" t="str">
        <f>($E$9&amp;"-"&amp;$K$3&amp;"-"&amp;$F$13&amp;"-"&amp;$G$14)</f>
        <v>2021-5-26-T113394-PRD -9-PTS-SAO ZERO</v>
      </c>
      <c r="N14" s="12" t="str">
        <f>($E$9&amp;"-"&amp;$K$3&amp;"-"&amp;$F$12&amp;"-"&amp;$G$14)</f>
        <v>2021-5-26-T113394-PRD -9-PDV-SAO ZERO</v>
      </c>
    </row>
    <row r="15" spans="1:14" x14ac:dyDescent="0.25">
      <c r="E15" s="1"/>
      <c r="G15" t="s">
        <v>1709</v>
      </c>
      <c r="I15" t="s">
        <v>1740</v>
      </c>
      <c r="J15" t="str">
        <f t="shared" si="0"/>
        <v>2021-5-26-PRD -11-SUP-ER1</v>
      </c>
      <c r="K15" s="12" t="str">
        <f>($E$9&amp;"-"&amp;$K$3&amp;"-"&amp;$F$11&amp;"-"&amp;$G$15)</f>
        <v>2021-5-26-T113394-PRD -9-PQA-ER1</v>
      </c>
      <c r="L15" s="12"/>
      <c r="M15" s="12" t="str">
        <f>($E$9&amp;"-"&amp;$K$3&amp;"-"&amp;$F$13&amp;"-"&amp;$G$15)</f>
        <v>2021-5-26-T113394-PRD -9-PTS-ER1</v>
      </c>
      <c r="N15" s="12" t="str">
        <f>($E$9&amp;"-"&amp;$K$3&amp;"-"&amp;$F$12&amp;"-"&amp;$G$15)</f>
        <v>2021-5-26-T113394-PRD -9-PDV-ER1</v>
      </c>
    </row>
    <row r="16" spans="1:14" x14ac:dyDescent="0.25">
      <c r="E16" s="1"/>
      <c r="G16" t="s">
        <v>1710</v>
      </c>
      <c r="I16" t="s">
        <v>1741</v>
      </c>
      <c r="J16" t="str">
        <f t="shared" si="0"/>
        <v>2021-5-26-PRD -11-SUP-ER2</v>
      </c>
      <c r="K16" s="12" t="str">
        <f>($E$9&amp;"-"&amp;$K$3&amp;"-"&amp;$F$11&amp;"-"&amp;$G$16)</f>
        <v>2021-5-26-T113394-PRD -9-PQA-ER2</v>
      </c>
      <c r="L16" s="12"/>
      <c r="M16" s="12" t="str">
        <f>($E$9&amp;"-"&amp;$K$3&amp;"-"&amp;$F$13&amp;"-"&amp;$G$16)</f>
        <v>2021-5-26-T113394-PRD -9-PTS-ER2</v>
      </c>
      <c r="N16" s="12" t="str">
        <f>($E$9&amp;"-"&amp;$K$3&amp;"-"&amp;$F$12&amp;"-"&amp;$G$16)</f>
        <v>2021-5-26-T113394-PRD -9-PDV-ER2</v>
      </c>
    </row>
    <row r="17" spans="1:14" x14ac:dyDescent="0.25">
      <c r="E17" s="1"/>
      <c r="G17" t="s">
        <v>1711</v>
      </c>
      <c r="I17" t="s">
        <v>1742</v>
      </c>
      <c r="J17" t="str">
        <f t="shared" si="0"/>
        <v>2021-5-26-PRD -11-SUP-JOURNAL</v>
      </c>
      <c r="K17" s="12" t="str">
        <f>($E$9&amp;"-"&amp;$K$3&amp;"-"&amp;$F$11&amp;"-"&amp;$G$17)</f>
        <v>2021-5-26-T113394-PRD -9-PQA-JOURNAL</v>
      </c>
      <c r="L17" s="12"/>
      <c r="M17" s="12" t="str">
        <f>($E$9&amp;"-"&amp;$K$3&amp;"-"&amp;$F$13&amp;"-"&amp;$G$17)</f>
        <v>2021-5-26-T113394-PRD -9-PTS-JOURNAL</v>
      </c>
      <c r="N17" s="12" t="str">
        <f>($E$9&amp;"-"&amp;$K$3&amp;"-"&amp;$F$12&amp;"-"&amp;$G$17)</f>
        <v>2021-5-26-T113394-PRD -9-PDV-JOURNAL</v>
      </c>
    </row>
    <row r="18" spans="1:14" x14ac:dyDescent="0.25">
      <c r="E18" s="1"/>
      <c r="G18" t="s">
        <v>1712</v>
      </c>
      <c r="I18" t="s">
        <v>1743</v>
      </c>
      <c r="J18" t="str">
        <f t="shared" si="0"/>
        <v>2021-5-26-PRD -11-SUP-GL ANALYSIS</v>
      </c>
      <c r="K18" s="12" t="str">
        <f>($E$9&amp;"-"&amp;$K$3&amp;"-"&amp;$F$11&amp;"-"&amp;$G$18)</f>
        <v>2021-5-26-T113394-PRD -9-PQA-GL ANALYSIS</v>
      </c>
      <c r="L18" s="12"/>
      <c r="M18" s="12" t="str">
        <f>($E$9&amp;"-"&amp;$K$3&amp;"-"&amp;$F$13&amp;"-"&amp;$G$18)</f>
        <v>2021-5-26-T113394-PRD -9-PTS-GL ANALYSIS</v>
      </c>
      <c r="N18" s="12" t="str">
        <f>($E$9&amp;"-"&amp;$K$3&amp;"-"&amp;$F$12&amp;"-"&amp;$G$18)</f>
        <v>2021-5-26-T113394-PRD -9-PDV-GL ANALYSIS</v>
      </c>
    </row>
    <row r="19" spans="1:14" x14ac:dyDescent="0.25">
      <c r="E19" s="1"/>
      <c r="G19" t="s">
        <v>1733</v>
      </c>
      <c r="I19" t="s">
        <v>1744</v>
      </c>
      <c r="J19" t="str">
        <f t="shared" si="0"/>
        <v>2021-5-26-PRD -11-SUP-TEXT</v>
      </c>
      <c r="K19" s="12" t="str">
        <f>($E$9&amp;"-"&amp;$K$3&amp;"-"&amp;$F$11&amp;"-"&amp;$G$19)</f>
        <v>2021-5-26-T113394-PRD -9-PQA-TEXT</v>
      </c>
      <c r="L19" s="12"/>
      <c r="M19" s="12" t="str">
        <f>($E$9&amp;"-"&amp;$K$3&amp;"-"&amp;$F$13&amp;"-"&amp;$G$19)</f>
        <v>2021-5-26-T113394-PRD -9-PTS-TEXT</v>
      </c>
      <c r="N19" s="12" t="str">
        <f>($E$9&amp;"-"&amp;$K$3&amp;"-"&amp;$F$12&amp;"-"&amp;$G$19)</f>
        <v>2021-5-26-T113394-PRD -9-PDV-TEXT</v>
      </c>
    </row>
    <row r="20" spans="1:14" x14ac:dyDescent="0.25">
      <c r="E20" s="1"/>
    </row>
    <row r="21" spans="1:14" x14ac:dyDescent="0.25">
      <c r="E21" s="1"/>
    </row>
    <row r="22" spans="1:14" x14ac:dyDescent="0.25">
      <c r="A22" s="3" t="s">
        <v>1723</v>
      </c>
      <c r="B22" s="3" t="s">
        <v>1722</v>
      </c>
      <c r="C22" s="3" t="s">
        <v>0</v>
      </c>
      <c r="D22" s="3" t="s">
        <v>1718</v>
      </c>
      <c r="E22" s="3" t="s">
        <v>1725</v>
      </c>
      <c r="F22" s="3" t="s">
        <v>1724</v>
      </c>
      <c r="G22" s="3" t="s">
        <v>1720</v>
      </c>
      <c r="I22" s="2"/>
      <c r="K22" s="14" t="s">
        <v>1719</v>
      </c>
      <c r="L22" s="14"/>
      <c r="M22" s="14" t="s">
        <v>1719</v>
      </c>
      <c r="N22" s="14" t="s">
        <v>1719</v>
      </c>
    </row>
    <row r="23" spans="1:14" x14ac:dyDescent="0.25">
      <c r="A23" s="10" t="s">
        <v>3</v>
      </c>
      <c r="B23" s="10">
        <v>699</v>
      </c>
      <c r="C23" s="10" t="s">
        <v>2</v>
      </c>
      <c r="D23" s="5">
        <v>7</v>
      </c>
      <c r="E23" s="5">
        <v>1</v>
      </c>
      <c r="F23" s="5">
        <v>1</v>
      </c>
      <c r="G23" t="s">
        <v>1</v>
      </c>
      <c r="K23" s="15" t="str">
        <f>($E$9&amp;"-"&amp;$K$4&amp;"-"&amp;$F$11&amp;"-"&amp;$G$9)</f>
        <v>2021-5-26-T113389-PRD -9-PQA-GLACT</v>
      </c>
      <c r="L23" s="15"/>
      <c r="M23" s="15" t="str">
        <f>($E$9&amp;"-"&amp;$K$4&amp;"-"&amp;$F$13&amp;"-"&amp;$G$9)</f>
        <v>2021-5-26-T113389-PRD -9-PTS-GLACT</v>
      </c>
      <c r="N23" s="15" t="str">
        <f>($E$9&amp;"-"&amp;$K$4&amp;"-"&amp;$F$12&amp;"-"&amp;$G$9)</f>
        <v>2021-5-26-T113389-PRD -9-PDV-GLACT</v>
      </c>
    </row>
    <row r="24" spans="1:14" x14ac:dyDescent="0.25">
      <c r="A24" s="10" t="s">
        <v>5</v>
      </c>
      <c r="B24" s="10">
        <v>665</v>
      </c>
      <c r="C24" s="10" t="s">
        <v>4</v>
      </c>
      <c r="D24" s="5">
        <v>8</v>
      </c>
      <c r="E24" s="5">
        <v>2</v>
      </c>
      <c r="F24" s="5">
        <v>2</v>
      </c>
      <c r="G24" t="s">
        <v>1721</v>
      </c>
      <c r="K24" s="15" t="str">
        <f>($E$9&amp;"-"&amp;$K$4&amp;"-"&amp;$F$11&amp;"-"&amp;$G$10)</f>
        <v>2021-5-26-T113389-PRD -9-PQA-RVW</v>
      </c>
      <c r="L24" s="15"/>
      <c r="M24" s="15" t="str">
        <f>($E$9&amp;"-"&amp;$K$4&amp;"-"&amp;$F$13&amp;"-"&amp;$G$10)</f>
        <v>2021-5-26-T113389-PRD -9-PTS-RVW</v>
      </c>
      <c r="N24" s="15" t="str">
        <f>($E$9&amp;"-"&amp;$K$4&amp;"-"&amp;$F$12&amp;"-"&amp;$G$10)</f>
        <v>2021-5-26-T113389-PRD -9-PDV-RVW</v>
      </c>
    </row>
    <row r="25" spans="1:14" x14ac:dyDescent="0.25">
      <c r="A25" s="10" t="s">
        <v>7</v>
      </c>
      <c r="B25" s="10">
        <v>648</v>
      </c>
      <c r="C25" s="10" t="s">
        <v>6</v>
      </c>
      <c r="D25" s="5">
        <v>9</v>
      </c>
      <c r="E25" s="5">
        <v>3</v>
      </c>
      <c r="F25" s="5">
        <v>3</v>
      </c>
      <c r="K25" s="15" t="str">
        <f>($E$9&amp;"-"&amp;$K$4&amp;"-"&amp;$F$11&amp;"-"&amp;$G$11)</f>
        <v>2021-5-26-T113389-PRD -9-PQA-RPT</v>
      </c>
      <c r="L25" s="15"/>
      <c r="M25" s="15" t="str">
        <f>($E$9&amp;"-"&amp;$K$4&amp;"-"&amp;$F$13&amp;"-"&amp;$G$11)</f>
        <v>2021-5-26-T113389-PRD -9-PTS-RPT</v>
      </c>
      <c r="N25" s="15" t="str">
        <f>($E$9&amp;"-"&amp;$K$4&amp;"-"&amp;$F$12&amp;"-"&amp;$G$11)</f>
        <v>2021-5-26-T113389-PRD -9-PDV-RPT</v>
      </c>
    </row>
    <row r="26" spans="1:14" x14ac:dyDescent="0.25">
      <c r="A26" s="10" t="s">
        <v>9</v>
      </c>
      <c r="B26" s="10">
        <v>662</v>
      </c>
      <c r="C26" s="10" t="s">
        <v>8</v>
      </c>
      <c r="D26" s="5">
        <v>10</v>
      </c>
      <c r="E26" s="5">
        <v>4</v>
      </c>
      <c r="F26" s="5">
        <v>4</v>
      </c>
      <c r="K26" s="15" t="str">
        <f>($E$9&amp;"-"&amp;$K$4&amp;"-"&amp;$F$11&amp;"-"&amp;$G$12)</f>
        <v>2021-5-26-T113389-PRD -9-PQA-TBL</v>
      </c>
      <c r="L26" s="15"/>
      <c r="M26" s="15" t="str">
        <f>($E$9&amp;"-"&amp;$K$4&amp;"-"&amp;$F$13&amp;"-"&amp;$G$12)</f>
        <v>2021-5-26-T113389-PRD -9-PTS-TBL</v>
      </c>
      <c r="N26" s="15" t="str">
        <f>($E$9&amp;"-"&amp;$K$4&amp;"-"&amp;$F$12&amp;"-"&amp;$G$12)</f>
        <v>2021-5-26-T113389-PRD -9-PDV-TBL</v>
      </c>
    </row>
    <row r="27" spans="1:14" x14ac:dyDescent="0.25">
      <c r="A27" s="10" t="s">
        <v>11</v>
      </c>
      <c r="B27" s="10">
        <v>674</v>
      </c>
      <c r="C27" s="10" t="s">
        <v>10</v>
      </c>
      <c r="D27" s="5">
        <v>11</v>
      </c>
      <c r="E27" s="5">
        <v>5</v>
      </c>
      <c r="F27" s="5">
        <v>5</v>
      </c>
      <c r="K27" s="15" t="str">
        <f>($E$9&amp;"-"&amp;$K$4&amp;"-"&amp;$F$11&amp;"-"&amp;$G$13)</f>
        <v>2021-5-26-T113389-PRD -9-PQA-GLACT to SAO</v>
      </c>
      <c r="L27" s="15"/>
      <c r="M27" s="15" t="str">
        <f>($E$9&amp;"-"&amp;$K$4&amp;"-"&amp;$F$13&amp;"-"&amp;$G$13)</f>
        <v>2021-5-26-T113389-PRD -9-PTS-GLACT to SAO</v>
      </c>
      <c r="N27" s="15" t="str">
        <f>($E$9&amp;"-"&amp;$K$4&amp;"-"&amp;$F$12&amp;"-"&amp;$G$13)</f>
        <v>2021-5-26-T113389-PRD -9-PDV-GLACT to SAO</v>
      </c>
    </row>
    <row r="28" spans="1:14" x14ac:dyDescent="0.25">
      <c r="A28" s="10" t="s">
        <v>13</v>
      </c>
      <c r="B28" s="10">
        <v>605</v>
      </c>
      <c r="C28" s="10" t="s">
        <v>12</v>
      </c>
      <c r="D28" s="5">
        <v>12</v>
      </c>
      <c r="E28" s="5">
        <v>6</v>
      </c>
      <c r="F28" s="5">
        <v>6</v>
      </c>
      <c r="K28" s="15" t="str">
        <f>($E$9&amp;"-"&amp;$K$4&amp;"-"&amp;$F$11&amp;"-"&amp;$G$14)</f>
        <v>2021-5-26-T113389-PRD -9-PQA-SAO ZERO</v>
      </c>
      <c r="L28" s="15"/>
      <c r="M28" s="15" t="str">
        <f>($E$9&amp;"-"&amp;$K$4&amp;"-"&amp;$F$13&amp;"-"&amp;$G$14)</f>
        <v>2021-5-26-T113389-PRD -9-PTS-SAO ZERO</v>
      </c>
      <c r="N28" s="15" t="str">
        <f>($E$9&amp;"-"&amp;$K$4&amp;"-"&amp;$F$12&amp;"-"&amp;$G$14)</f>
        <v>2021-5-26-T113389-PRD -9-PDV-SAO ZERO</v>
      </c>
    </row>
    <row r="29" spans="1:14" x14ac:dyDescent="0.25">
      <c r="A29" s="10" t="s">
        <v>15</v>
      </c>
      <c r="B29" s="10">
        <v>670</v>
      </c>
      <c r="C29" s="10" t="s">
        <v>14</v>
      </c>
      <c r="D29" s="5">
        <v>1</v>
      </c>
      <c r="E29" s="5">
        <v>7</v>
      </c>
      <c r="F29" s="5">
        <v>7</v>
      </c>
      <c r="K29" s="15" t="str">
        <f>($E$9&amp;"-"&amp;$K$4&amp;"-"&amp;$F$11&amp;"-"&amp;$G$15)</f>
        <v>2021-5-26-T113389-PRD -9-PQA-ER1</v>
      </c>
      <c r="L29" s="15"/>
      <c r="M29" s="15" t="str">
        <f>($E$9&amp;"-"&amp;$K$4&amp;"-"&amp;$F$13&amp;"-"&amp;$G$15)</f>
        <v>2021-5-26-T113389-PRD -9-PTS-ER1</v>
      </c>
      <c r="N29" s="15" t="str">
        <f>($E$9&amp;"-"&amp;$K$4&amp;"-"&amp;$F$12&amp;"-"&amp;$G$15)</f>
        <v>2021-5-26-T113389-PRD -9-PDV-ER1</v>
      </c>
    </row>
    <row r="30" spans="1:14" x14ac:dyDescent="0.25">
      <c r="A30" s="10" t="s">
        <v>17</v>
      </c>
      <c r="B30" s="10">
        <v>672</v>
      </c>
      <c r="C30" s="10" t="s">
        <v>16</v>
      </c>
      <c r="D30" s="5">
        <v>2</v>
      </c>
      <c r="E30" s="5">
        <v>8</v>
      </c>
      <c r="F30" s="5">
        <v>8</v>
      </c>
      <c r="K30" s="15" t="str">
        <f>($E$9&amp;"-"&amp;$K$4&amp;"-"&amp;$F$11&amp;"-"&amp;$G$16)</f>
        <v>2021-5-26-T113389-PRD -9-PQA-ER2</v>
      </c>
      <c r="L30" s="15"/>
      <c r="M30" s="15" t="str">
        <f>($E$9&amp;"-"&amp;$K$4&amp;"-"&amp;$F$13&amp;"-"&amp;$G$16)</f>
        <v>2021-5-26-T113389-PRD -9-PTS-ER2</v>
      </c>
      <c r="N30" s="15" t="str">
        <f>($E$9&amp;"-"&amp;$K$4&amp;"-"&amp;$F$12&amp;"-"&amp;$G$16)</f>
        <v>2021-5-26-T113389-PRD -9-PDV-ER2</v>
      </c>
    </row>
    <row r="31" spans="1:14" x14ac:dyDescent="0.25">
      <c r="A31" s="10" t="s">
        <v>19</v>
      </c>
      <c r="B31" s="10">
        <v>627</v>
      </c>
      <c r="C31" s="10" t="s">
        <v>18</v>
      </c>
      <c r="D31" s="5">
        <v>3</v>
      </c>
      <c r="E31" s="5">
        <v>9</v>
      </c>
      <c r="F31" s="5">
        <v>9</v>
      </c>
      <c r="K31" s="15" t="str">
        <f>($E$9&amp;"-"&amp;$K$4&amp;"-"&amp;$F$11&amp;"-"&amp;$G$17)</f>
        <v>2021-5-26-T113389-PRD -9-PQA-JOURNAL</v>
      </c>
      <c r="L31" s="15"/>
      <c r="M31" s="15" t="str">
        <f>($E$9&amp;"-"&amp;$K$4&amp;"-"&amp;$F$13&amp;"-"&amp;$G$17)</f>
        <v>2021-5-26-T113389-PRD -9-PTS-JOURNAL</v>
      </c>
      <c r="N31" s="15" t="str">
        <f>($E$9&amp;"-"&amp;$K$4&amp;"-"&amp;$F$12&amp;"-"&amp;$G$17)</f>
        <v>2021-5-26-T113389-PRD -9-PDV-JOURNAL</v>
      </c>
    </row>
    <row r="32" spans="1:14" x14ac:dyDescent="0.25">
      <c r="A32" s="10" t="s">
        <v>21</v>
      </c>
      <c r="B32" s="10">
        <v>652</v>
      </c>
      <c r="C32" s="10" t="s">
        <v>20</v>
      </c>
      <c r="D32" s="5">
        <v>4</v>
      </c>
      <c r="E32" s="5">
        <v>10</v>
      </c>
      <c r="F32" s="5">
        <v>10</v>
      </c>
      <c r="K32" s="15" t="str">
        <f>($E$9&amp;"-"&amp;$K$4&amp;"-"&amp;$F$11&amp;"-"&amp;$G$18)</f>
        <v>2021-5-26-T113389-PRD -9-PQA-GL ANALYSIS</v>
      </c>
      <c r="L32" s="15"/>
      <c r="M32" s="15" t="str">
        <f>($E$9&amp;"-"&amp;$K$4&amp;"-"&amp;$F$13&amp;"-"&amp;$G$18)</f>
        <v>2021-5-26-T113389-PRD -9-PTS-GL ANALYSIS</v>
      </c>
      <c r="N32" s="15" t="str">
        <f>($E$9&amp;"-"&amp;$K$4&amp;"-"&amp;$F$12&amp;"-"&amp;$G$18)</f>
        <v>2021-5-26-T113389-PRD -9-PDV-GL ANALYSIS</v>
      </c>
    </row>
    <row r="33" spans="1:14" x14ac:dyDescent="0.25">
      <c r="A33" s="10" t="s">
        <v>23</v>
      </c>
      <c r="B33" s="10">
        <v>649</v>
      </c>
      <c r="C33" s="10" t="s">
        <v>22</v>
      </c>
      <c r="D33" s="5">
        <v>5</v>
      </c>
      <c r="E33" s="5">
        <v>11</v>
      </c>
      <c r="F33" s="5">
        <v>11</v>
      </c>
      <c r="K33" s="15" t="str">
        <f>($E$9&amp;"-"&amp;$K$4&amp;"-"&amp;$F$11&amp;"-"&amp;$G$19)</f>
        <v>2021-5-26-T113389-PRD -9-PQA-TEXT</v>
      </c>
      <c r="L33" s="15"/>
      <c r="M33" s="15" t="str">
        <f>($E$9&amp;"-"&amp;$K$4&amp;"-"&amp;$F$13&amp;"-"&amp;$G$19)</f>
        <v>2021-5-26-T113389-PRD -9-PTS-TEXT</v>
      </c>
      <c r="N33" s="15" t="str">
        <f>($E$9&amp;"-"&amp;$K$4&amp;"-"&amp;$F$12&amp;"-"&amp;$G$19)</f>
        <v>2021-5-26-T113389-PRD -9-PDV-TEXT</v>
      </c>
    </row>
    <row r="34" spans="1:14" x14ac:dyDescent="0.25">
      <c r="A34" s="10" t="s">
        <v>25</v>
      </c>
      <c r="B34" s="10">
        <v>637</v>
      </c>
      <c r="C34" s="10" t="s">
        <v>24</v>
      </c>
      <c r="D34" s="5">
        <v>6</v>
      </c>
      <c r="E34" s="5">
        <v>12</v>
      </c>
      <c r="F34" s="5">
        <v>12</v>
      </c>
    </row>
    <row r="35" spans="1:14" x14ac:dyDescent="0.25">
      <c r="A35" s="10" t="s">
        <v>27</v>
      </c>
      <c r="B35" s="10">
        <v>632</v>
      </c>
      <c r="C35" s="10" t="s">
        <v>26</v>
      </c>
      <c r="D35" s="5"/>
      <c r="E35" s="5">
        <v>13</v>
      </c>
      <c r="F35" s="5">
        <v>13</v>
      </c>
    </row>
    <row r="36" spans="1:14" x14ac:dyDescent="0.25">
      <c r="A36" s="10" t="s">
        <v>29</v>
      </c>
      <c r="B36" s="10">
        <v>657</v>
      </c>
      <c r="C36" s="10" t="s">
        <v>28</v>
      </c>
      <c r="D36" s="5"/>
      <c r="E36" s="5">
        <v>131</v>
      </c>
      <c r="F36" s="5"/>
      <c r="K36" s="16" t="s">
        <v>1719</v>
      </c>
      <c r="L36" s="16"/>
      <c r="M36" s="16" t="s">
        <v>1719</v>
      </c>
      <c r="N36" s="16" t="s">
        <v>1719</v>
      </c>
    </row>
    <row r="37" spans="1:14" x14ac:dyDescent="0.25">
      <c r="A37" s="10" t="s">
        <v>31</v>
      </c>
      <c r="B37" s="10">
        <v>635</v>
      </c>
      <c r="C37" s="10" t="s">
        <v>30</v>
      </c>
      <c r="D37" s="5"/>
      <c r="E37" s="5">
        <v>132</v>
      </c>
      <c r="F37" s="5"/>
      <c r="K37" s="17" t="str">
        <f>($E$9&amp;"-"&amp;$K$5&amp;"-"&amp;$F$11&amp;"-"&amp;$G$9)</f>
        <v>2021-5-26-T113174-PRD -9-PQA-GLACT</v>
      </c>
      <c r="L37" s="17"/>
      <c r="M37" s="17" t="str">
        <f>($E$9&amp;"-"&amp;$K$5&amp;"-"&amp;$F$13&amp;"-"&amp;$G$9)</f>
        <v>2021-5-26-T113174-PRD -9-PTS-GLACT</v>
      </c>
      <c r="N37" s="17" t="str">
        <f>($E$9&amp;"-"&amp;$K$5&amp;"-"&amp;$F$12&amp;"-"&amp;$G$9)</f>
        <v>2021-5-26-T113174-PRD -9-PDV-GLACT</v>
      </c>
    </row>
    <row r="38" spans="1:14" x14ac:dyDescent="0.25">
      <c r="A38" s="10" t="s">
        <v>33</v>
      </c>
      <c r="B38" s="10">
        <v>686</v>
      </c>
      <c r="C38" s="10" t="s">
        <v>32</v>
      </c>
      <c r="D38" s="5"/>
      <c r="E38" s="5">
        <v>133</v>
      </c>
      <c r="F38" s="5"/>
      <c r="K38" s="17" t="str">
        <f>($E$9&amp;"-"&amp;$K$5&amp;"-"&amp;$F$11&amp;"-"&amp;$G$10)</f>
        <v>2021-5-26-T113174-PRD -9-PQA-RVW</v>
      </c>
      <c r="L38" s="17"/>
      <c r="M38" s="17" t="str">
        <f>($E$9&amp;"-"&amp;$K$5&amp;"-"&amp;$F$13&amp;"-"&amp;$G$10)</f>
        <v>2021-5-26-T113174-PRD -9-PTS-RVW</v>
      </c>
      <c r="N38" s="17" t="str">
        <f>($E$9&amp;"-"&amp;$K$5&amp;"-"&amp;$F$12&amp;"-"&amp;$G$10)</f>
        <v>2021-5-26-T113174-PRD -9-PDV-RVW</v>
      </c>
    </row>
    <row r="39" spans="1:14" x14ac:dyDescent="0.25">
      <c r="A39" s="10" t="s">
        <v>35</v>
      </c>
      <c r="B39" s="10">
        <v>691</v>
      </c>
      <c r="C39" s="10" t="s">
        <v>34</v>
      </c>
      <c r="D39" s="5"/>
      <c r="E39" s="5"/>
      <c r="F39" s="5">
        <v>14</v>
      </c>
      <c r="K39" s="17" t="str">
        <f>($E$9&amp;"-"&amp;$K$5&amp;"-"&amp;$F$11&amp;"-"&amp;$G$11)</f>
        <v>2021-5-26-T113174-PRD -9-PQA-RPT</v>
      </c>
      <c r="L39" s="17"/>
      <c r="M39" s="17" t="str">
        <f>($E$9&amp;"-"&amp;$K$5&amp;"-"&amp;$F$13&amp;"-"&amp;$G$11)</f>
        <v>2021-5-26-T113174-PRD -9-PTS-RPT</v>
      </c>
      <c r="N39" s="17" t="str">
        <f>($E$9&amp;"-"&amp;$K$5&amp;"-"&amp;$F$12&amp;"-"&amp;$G$11)</f>
        <v>2021-5-26-T113174-PRD -9-PDV-RPT</v>
      </c>
    </row>
    <row r="40" spans="1:14" x14ac:dyDescent="0.25">
      <c r="A40" s="10" t="s">
        <v>37</v>
      </c>
      <c r="B40" s="10">
        <v>676</v>
      </c>
      <c r="C40" s="10" t="s">
        <v>36</v>
      </c>
      <c r="D40" s="5"/>
      <c r="E40" s="5"/>
      <c r="F40" s="5">
        <v>15</v>
      </c>
      <c r="K40" s="17" t="str">
        <f>($E$9&amp;"-"&amp;$K$5&amp;"-"&amp;$F$11&amp;"-"&amp;$G$12)</f>
        <v>2021-5-26-T113174-PRD -9-PQA-TBL</v>
      </c>
      <c r="L40" s="17"/>
      <c r="M40" s="17" t="str">
        <f>($E$9&amp;"-"&amp;$K$5&amp;"-"&amp;$F$13&amp;"-"&amp;$G$12)</f>
        <v>2021-5-26-T113174-PRD -9-PTS-TBL</v>
      </c>
      <c r="N40" s="17" t="str">
        <f>($E$9&amp;"-"&amp;$K$5&amp;"-"&amp;$F$12&amp;"-"&amp;$G$12)</f>
        <v>2021-5-26-T113174-PRD -9-PDV-TBL</v>
      </c>
    </row>
    <row r="41" spans="1:14" x14ac:dyDescent="0.25">
      <c r="A41" s="10" t="s">
        <v>39</v>
      </c>
      <c r="B41" s="10">
        <v>629</v>
      </c>
      <c r="C41" s="10" t="s">
        <v>38</v>
      </c>
      <c r="D41" s="5"/>
      <c r="E41" s="5"/>
      <c r="F41" s="5">
        <v>16</v>
      </c>
      <c r="K41" s="17" t="str">
        <f>($E$9&amp;"-"&amp;$K$5&amp;"-"&amp;$F$11&amp;"-"&amp;$G$13)</f>
        <v>2021-5-26-T113174-PRD -9-PQA-GLACT to SAO</v>
      </c>
      <c r="L41" s="17"/>
      <c r="M41" s="17" t="str">
        <f>($E$9&amp;"-"&amp;$K$5&amp;"-"&amp;$F$13&amp;"-"&amp;$G$13)</f>
        <v>2021-5-26-T113174-PRD -9-PTS-GLACT to SAO</v>
      </c>
      <c r="N41" s="17" t="str">
        <f>($E$9&amp;"-"&amp;$K$5&amp;"-"&amp;$F$12&amp;"-"&amp;$G$13)</f>
        <v>2021-5-26-T113174-PRD -9-PDV-GLACT to SAO</v>
      </c>
    </row>
    <row r="42" spans="1:14" x14ac:dyDescent="0.25">
      <c r="A42" s="10" t="s">
        <v>41</v>
      </c>
      <c r="B42" s="10">
        <v>639</v>
      </c>
      <c r="C42" s="10" t="s">
        <v>40</v>
      </c>
      <c r="D42" s="5"/>
      <c r="E42" s="5"/>
      <c r="F42" s="5">
        <v>17</v>
      </c>
      <c r="K42" s="17" t="str">
        <f>($E$9&amp;"-"&amp;$K$5&amp;"-"&amp;$F$11&amp;"-"&amp;$G$14)</f>
        <v>2021-5-26-T113174-PRD -9-PQA-SAO ZERO</v>
      </c>
      <c r="L42" s="17"/>
      <c r="M42" s="17" t="str">
        <f>($E$9&amp;"-"&amp;$K$5&amp;"-"&amp;$F$13&amp;"-"&amp;$G$14)</f>
        <v>2021-5-26-T113174-PRD -9-PTS-SAO ZERO</v>
      </c>
      <c r="N42" s="17" t="str">
        <f>($E$9&amp;"-"&amp;$K$5&amp;"-"&amp;$F$12&amp;"-"&amp;$G$14)</f>
        <v>2021-5-26-T113174-PRD -9-PDV-SAO ZERO</v>
      </c>
    </row>
    <row r="43" spans="1:14" x14ac:dyDescent="0.25">
      <c r="A43" s="10" t="s">
        <v>43</v>
      </c>
      <c r="B43" s="10">
        <v>683</v>
      </c>
      <c r="C43" s="10" t="s">
        <v>42</v>
      </c>
      <c r="D43" s="5"/>
      <c r="E43" s="5"/>
      <c r="F43" s="5">
        <v>18</v>
      </c>
      <c r="K43" s="17" t="str">
        <f>($E$9&amp;"-"&amp;$K$5&amp;"-"&amp;$F$11&amp;"-"&amp;$G$15)</f>
        <v>2021-5-26-T113174-PRD -9-PQA-ER1</v>
      </c>
      <c r="L43" s="17"/>
      <c r="M43" s="17" t="str">
        <f>($E$9&amp;"-"&amp;$K$5&amp;"-"&amp;$F$13&amp;"-"&amp;$G$15)</f>
        <v>2021-5-26-T113174-PRD -9-PTS-ER1</v>
      </c>
      <c r="N43" s="17" t="str">
        <f>($E$9&amp;"-"&amp;$K$5&amp;"-"&amp;$F$12&amp;"-"&amp;$G$15)</f>
        <v>2021-5-26-T113174-PRD -9-PDV-ER1</v>
      </c>
    </row>
    <row r="44" spans="1:14" x14ac:dyDescent="0.25">
      <c r="A44" s="10" t="s">
        <v>45</v>
      </c>
      <c r="B44" s="10">
        <v>621</v>
      </c>
      <c r="C44" s="10" t="s">
        <v>44</v>
      </c>
      <c r="D44" s="5"/>
      <c r="E44" s="5"/>
      <c r="F44" s="5">
        <v>19</v>
      </c>
      <c r="K44" s="17" t="str">
        <f>($E$9&amp;"-"&amp;$K$5&amp;"-"&amp;$F$11&amp;"-"&amp;$G$16)</f>
        <v>2021-5-26-T113174-PRD -9-PQA-ER2</v>
      </c>
      <c r="L44" s="17"/>
      <c r="M44" s="17" t="str">
        <f>($E$9&amp;"-"&amp;$K$5&amp;"-"&amp;$F$13&amp;"-"&amp;$G$16)</f>
        <v>2021-5-26-T113174-PRD -9-PTS-ER2</v>
      </c>
      <c r="N44" s="17" t="str">
        <f>($E$9&amp;"-"&amp;$K$5&amp;"-"&amp;$F$12&amp;"-"&amp;$G$16)</f>
        <v>2021-5-26-T113174-PRD -9-PDV-ER2</v>
      </c>
    </row>
    <row r="45" spans="1:14" x14ac:dyDescent="0.25">
      <c r="A45" s="10" t="s">
        <v>47</v>
      </c>
      <c r="B45" s="10">
        <v>678</v>
      </c>
      <c r="C45" s="10" t="s">
        <v>46</v>
      </c>
      <c r="D45" s="5"/>
      <c r="E45" s="5"/>
      <c r="F45" s="5">
        <v>20</v>
      </c>
      <c r="K45" s="17" t="str">
        <f>($E$9&amp;"-"&amp;$K$5&amp;"-"&amp;$F$11&amp;"-"&amp;$G$17)</f>
        <v>2021-5-26-T113174-PRD -9-PQA-JOURNAL</v>
      </c>
      <c r="L45" s="17"/>
      <c r="M45" s="17" t="str">
        <f>($E$9&amp;"-"&amp;$K$5&amp;"-"&amp;$F$13&amp;"-"&amp;$G$17)</f>
        <v>2021-5-26-T113174-PRD -9-PTS-JOURNAL</v>
      </c>
      <c r="N45" s="17" t="str">
        <f>($E$9&amp;"-"&amp;$K$5&amp;"-"&amp;$F$12&amp;"-"&amp;$G$17)</f>
        <v>2021-5-26-T113174-PRD -9-PDV-JOURNAL</v>
      </c>
    </row>
    <row r="46" spans="1:14" x14ac:dyDescent="0.25">
      <c r="A46" s="10" t="s">
        <v>49</v>
      </c>
      <c r="B46" s="10">
        <v>610</v>
      </c>
      <c r="C46" s="10" t="s">
        <v>48</v>
      </c>
      <c r="D46" s="5"/>
      <c r="E46" s="5"/>
      <c r="F46" s="5">
        <v>21</v>
      </c>
      <c r="K46" s="17" t="str">
        <f>($E$9&amp;"-"&amp;$K$5&amp;"-"&amp;$F$11&amp;"-"&amp;$G$18)</f>
        <v>2021-5-26-T113174-PRD -9-PQA-GL ANALYSIS</v>
      </c>
      <c r="L46" s="17"/>
      <c r="M46" s="17" t="str">
        <f>($E$9&amp;"-"&amp;$K$5&amp;"-"&amp;$F$13&amp;"-"&amp;$G$18)</f>
        <v>2021-5-26-T113174-PRD -9-PTS-GL ANALYSIS</v>
      </c>
      <c r="N46" s="17" t="str">
        <f>($E$9&amp;"-"&amp;$K$5&amp;"-"&amp;$F$12&amp;"-"&amp;$G$18)</f>
        <v>2021-5-26-T113174-PRD -9-PDV-GL ANALYSIS</v>
      </c>
    </row>
    <row r="47" spans="1:14" x14ac:dyDescent="0.25">
      <c r="A47" s="10" t="s">
        <v>51</v>
      </c>
      <c r="B47" s="10">
        <v>675</v>
      </c>
      <c r="C47" s="10" t="s">
        <v>50</v>
      </c>
      <c r="F47" s="5">
        <v>22</v>
      </c>
      <c r="K47" s="17" t="str">
        <f>($E$9&amp;"-"&amp;$K$5&amp;"-"&amp;$F$11&amp;"-"&amp;$G$19)</f>
        <v>2021-5-26-T113174-PRD -9-PQA-TEXT</v>
      </c>
      <c r="L47" s="17"/>
      <c r="M47" s="17" t="str">
        <f>($E$9&amp;"-"&amp;$K$5&amp;"-"&amp;$F$13&amp;"-"&amp;$G$19)</f>
        <v>2021-5-26-T113174-PRD -9-PTS-TEXT</v>
      </c>
      <c r="N47" s="17" t="str">
        <f>($E$9&amp;"-"&amp;$K$5&amp;"-"&amp;$F$12&amp;"-"&amp;$G$19)</f>
        <v>2021-5-26-T113174-PRD -9-PDV-TEXT</v>
      </c>
    </row>
    <row r="48" spans="1:14" x14ac:dyDescent="0.25">
      <c r="A48" s="10" t="s">
        <v>53</v>
      </c>
      <c r="B48" s="10">
        <v>694</v>
      </c>
      <c r="C48" s="10" t="s">
        <v>52</v>
      </c>
      <c r="F48" s="5">
        <v>23</v>
      </c>
    </row>
    <row r="49" spans="1:6" x14ac:dyDescent="0.25">
      <c r="A49" s="10" t="s">
        <v>55</v>
      </c>
      <c r="B49" s="10">
        <v>692</v>
      </c>
      <c r="C49" s="10" t="s">
        <v>54</v>
      </c>
      <c r="F49" s="5">
        <v>24</v>
      </c>
    </row>
    <row r="50" spans="1:6" x14ac:dyDescent="0.25">
      <c r="A50" s="10" t="s">
        <v>57</v>
      </c>
      <c r="B50" s="10">
        <v>693</v>
      </c>
      <c r="C50" s="10" t="s">
        <v>56</v>
      </c>
    </row>
    <row r="51" spans="1:6" x14ac:dyDescent="0.25">
      <c r="A51" s="10" t="s">
        <v>59</v>
      </c>
      <c r="B51" s="10">
        <v>695</v>
      </c>
      <c r="C51" s="10" t="s">
        <v>58</v>
      </c>
    </row>
    <row r="52" spans="1:6" x14ac:dyDescent="0.25">
      <c r="A52" s="10" t="s">
        <v>61</v>
      </c>
      <c r="B52" s="10">
        <v>696</v>
      </c>
      <c r="C52" s="10" t="s">
        <v>60</v>
      </c>
    </row>
    <row r="53" spans="1:6" x14ac:dyDescent="0.25">
      <c r="A53" s="10" t="s">
        <v>63</v>
      </c>
      <c r="B53" s="10">
        <v>634</v>
      </c>
      <c r="C53" s="10" t="s">
        <v>62</v>
      </c>
    </row>
  </sheetData>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F763-35C4-4EE0-9667-A7FFD20C4B25}">
  <sheetPr codeName="Sheet14"/>
  <dimension ref="A1"/>
  <sheetViews>
    <sheetView workbookViewId="0">
      <selection activeCell="B18" sqref="B18"/>
    </sheetView>
  </sheetViews>
  <sheetFormatPr defaultRowHeight="15"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A6ACED8-3D37-4B50-9BE8-C5C268124F9D}">
          <x14:formula1>
            <xm:f>'File Naming Conventions'!$G$8:$G$19</xm:f>
          </x14:formula1>
          <xm:sqref>A3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5EF8-BEBC-43D8-A929-2F9C94C2B884}">
  <sheetPr codeName="Sheet15"/>
  <dimension ref="A1"/>
  <sheetViews>
    <sheetView workbookViewId="0">
      <selection activeCell="B18" sqref="B18"/>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0D959B6-D683-4321-AC9F-E47462CC19D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COA CROSSWALK</vt:lpstr>
      <vt:lpstr>SUBSID NUMBERS</vt:lpstr>
      <vt:lpstr>Sheet1</vt:lpstr>
      <vt:lpstr>JOURNAL TYPES</vt:lpstr>
      <vt:lpstr>Sheet4</vt:lpstr>
      <vt:lpstr>File Naming Conventions</vt:lpstr>
      <vt:lpstr>Sheet3</vt:lpstr>
      <vt:lpstr>Sheet2</vt:lpstr>
      <vt:lpstr>'COA CROSSWALK'!Print_Area</vt:lpstr>
      <vt:lpstr>'COA CROSSWALK'!Print_Titles</vt:lpstr>
      <vt:lpstr>'SUBSID NUMBERS'!Print_Titles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Willis</dc:creator>
  <cp:lastModifiedBy>Sue Willis</cp:lastModifiedBy>
  <cp:lastPrinted>2022-05-25T22:16:04Z</cp:lastPrinted>
  <dcterms:created xsi:type="dcterms:W3CDTF">2021-03-25T21:41:25Z</dcterms:created>
  <dcterms:modified xsi:type="dcterms:W3CDTF">2023-11-03T03:18:20Z</dcterms:modified>
</cp:coreProperties>
</file>