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.Wolcott\Documents\back to basics workshops\benefits calculator\"/>
    </mc:Choice>
  </mc:AlternateContent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F15" i="1" l="1"/>
  <c r="X15" i="1"/>
  <c r="P15" i="1"/>
  <c r="N15" i="1"/>
  <c r="L15" i="1"/>
  <c r="H15" i="1"/>
  <c r="F15" i="1"/>
  <c r="D15" i="1"/>
  <c r="Q15" i="1" l="1"/>
  <c r="R15" i="1" l="1"/>
  <c r="AH15" i="1" s="1"/>
  <c r="AH7" i="1" l="1"/>
  <c r="AF13" i="1"/>
  <c r="AF11" i="1"/>
  <c r="AF9" i="1"/>
  <c r="AD13" i="1"/>
  <c r="AD11" i="1"/>
  <c r="AD9" i="1"/>
  <c r="AB13" i="1"/>
  <c r="AB11" i="1"/>
  <c r="AB9" i="1"/>
  <c r="Z13" i="1"/>
  <c r="Z11" i="1"/>
  <c r="Z9" i="1"/>
  <c r="X13" i="1"/>
  <c r="X11" i="1"/>
  <c r="X9" i="1"/>
  <c r="V13" i="1"/>
  <c r="V11" i="1"/>
  <c r="V9" i="1"/>
  <c r="T13" i="1"/>
  <c r="T11" i="1"/>
  <c r="T9" i="1"/>
  <c r="R13" i="1"/>
  <c r="R11" i="1"/>
  <c r="R9" i="1"/>
  <c r="P13" i="1"/>
  <c r="P11" i="1"/>
  <c r="P9" i="1"/>
  <c r="N13" i="1"/>
  <c r="N11" i="1"/>
  <c r="N9" i="1"/>
  <c r="L13" i="1"/>
  <c r="L11" i="1"/>
  <c r="L9" i="1"/>
  <c r="J13" i="1"/>
  <c r="J11" i="1"/>
  <c r="J9" i="1"/>
  <c r="H13" i="1"/>
  <c r="H11" i="1"/>
  <c r="H9" i="1"/>
  <c r="F13" i="1"/>
  <c r="F11" i="1"/>
  <c r="F9" i="1"/>
  <c r="D13" i="1"/>
  <c r="D11" i="1"/>
  <c r="D9" i="1"/>
  <c r="AH11" i="1" l="1"/>
  <c r="AH9" i="1"/>
  <c r="AH13" i="1"/>
  <c r="AH17" i="1" l="1"/>
</calcChain>
</file>

<file path=xl/sharedStrings.xml><?xml version="1.0" encoding="utf-8"?>
<sst xmlns="http://schemas.openxmlformats.org/spreadsheetml/2006/main" count="29" uniqueCount="25">
  <si>
    <t>AA</t>
  </si>
  <si>
    <t>AB</t>
  </si>
  <si>
    <t>AC</t>
  </si>
  <si>
    <t>AE</t>
  </si>
  <si>
    <t>AF</t>
  </si>
  <si>
    <t>AG</t>
  </si>
  <si>
    <t>AH</t>
  </si>
  <si>
    <t>AM</t>
  </si>
  <si>
    <t>AP</t>
  </si>
  <si>
    <t>AQ</t>
  </si>
  <si>
    <t>AS</t>
  </si>
  <si>
    <t>AT</t>
  </si>
  <si>
    <t>AU</t>
  </si>
  <si>
    <t>AZ</t>
  </si>
  <si>
    <t>TOTAL</t>
  </si>
  <si>
    <t>TOTAL BUDGET</t>
  </si>
  <si>
    <t>BA</t>
  </si>
  <si>
    <t>BB</t>
  </si>
  <si>
    <t>BD</t>
  </si>
  <si>
    <t># FTE</t>
  </si>
  <si>
    <t>BC</t>
  </si>
  <si>
    <t>TOTAL BENEFITS</t>
  </si>
  <si>
    <t>BUDGET CODE</t>
  </si>
  <si>
    <t>AD</t>
  </si>
  <si>
    <t>These are updated each year based on the average benefit cost by employee type.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</si>
</sst>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0" fillId="0" borderId="1" xfId="1" applyNumberFormat="1" applyFont="1" applyBorder="1" applyProtection="1">
      <protection locked="0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164" fontId="0" fillId="0" borderId="2" xfId="1" applyNumberFormat="1" applyFont="1" applyBorder="1" applyProtection="1"/>
    <xf numFmtId="0" fontId="0" fillId="2" borderId="2" xfId="0" applyFill="1" applyBorder="1" applyProtection="1">
      <protection locked="0"/>
    </xf>
    <xf numFmtId="164" fontId="0" fillId="0" borderId="1" xfId="1" applyNumberFormat="1" applyFont="1" applyBorder="1" applyProtection="1"/>
    <xf numFmtId="44" fontId="2" fillId="0" borderId="3" xfId="2" applyFont="1" applyBorder="1" applyProtection="1"/>
    <xf numFmtId="164" fontId="0" fillId="0" borderId="0" xfId="1" applyNumberFormat="1" applyFont="1" applyBorder="1" applyProtection="1"/>
    <xf numFmtId="0" fontId="5" fillId="0" borderId="0" xfId="0" applyFont="1"/>
    <xf numFmtId="0" fontId="6" fillId="0" borderId="0" xfId="0" applyFont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165" fontId="9" fillId="0" borderId="0" xfId="0" applyNumberFormat="1" applyFont="1"/>
    <xf numFmtId="0" fontId="9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18</xdr:row>
      <xdr:rowOff>0</xdr:rowOff>
    </xdr:from>
    <xdr:to>
      <xdr:col>2</xdr:col>
      <xdr:colOff>112394</xdr:colOff>
      <xdr:row>20</xdr:row>
      <xdr:rowOff>66675</xdr:rowOff>
    </xdr:to>
    <xdr:sp macro="" textlink="">
      <xdr:nvSpPr>
        <xdr:cNvPr id="2" name="Up Arrow 1"/>
        <xdr:cNvSpPr/>
      </xdr:nvSpPr>
      <xdr:spPr>
        <a:xfrm>
          <a:off x="1104900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45719</xdr:colOff>
      <xdr:row>20</xdr:row>
      <xdr:rowOff>66675</xdr:rowOff>
    </xdr:to>
    <xdr:sp macro="" textlink="">
      <xdr:nvSpPr>
        <xdr:cNvPr id="3" name="Up Arrow 2"/>
        <xdr:cNvSpPr/>
      </xdr:nvSpPr>
      <xdr:spPr>
        <a:xfrm>
          <a:off x="1924050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45719</xdr:colOff>
      <xdr:row>20</xdr:row>
      <xdr:rowOff>66675</xdr:rowOff>
    </xdr:to>
    <xdr:sp macro="" textlink="">
      <xdr:nvSpPr>
        <xdr:cNvPr id="4" name="Up Arrow 3"/>
        <xdr:cNvSpPr/>
      </xdr:nvSpPr>
      <xdr:spPr>
        <a:xfrm>
          <a:off x="2695575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45719</xdr:colOff>
      <xdr:row>20</xdr:row>
      <xdr:rowOff>66675</xdr:rowOff>
    </xdr:to>
    <xdr:sp macro="" textlink="">
      <xdr:nvSpPr>
        <xdr:cNvPr id="5" name="Up Arrow 4"/>
        <xdr:cNvSpPr/>
      </xdr:nvSpPr>
      <xdr:spPr>
        <a:xfrm>
          <a:off x="3495675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45719</xdr:colOff>
      <xdr:row>20</xdr:row>
      <xdr:rowOff>66675</xdr:rowOff>
    </xdr:to>
    <xdr:sp macro="" textlink="">
      <xdr:nvSpPr>
        <xdr:cNvPr id="6" name="Up Arrow 5"/>
        <xdr:cNvSpPr/>
      </xdr:nvSpPr>
      <xdr:spPr>
        <a:xfrm>
          <a:off x="4286250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45719</xdr:colOff>
      <xdr:row>20</xdr:row>
      <xdr:rowOff>66675</xdr:rowOff>
    </xdr:to>
    <xdr:sp macro="" textlink="">
      <xdr:nvSpPr>
        <xdr:cNvPr id="7" name="Up Arrow 6"/>
        <xdr:cNvSpPr/>
      </xdr:nvSpPr>
      <xdr:spPr>
        <a:xfrm>
          <a:off x="5076825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45719</xdr:colOff>
      <xdr:row>20</xdr:row>
      <xdr:rowOff>66675</xdr:rowOff>
    </xdr:to>
    <xdr:sp macro="" textlink="">
      <xdr:nvSpPr>
        <xdr:cNvPr id="8" name="Up Arrow 7"/>
        <xdr:cNvSpPr/>
      </xdr:nvSpPr>
      <xdr:spPr>
        <a:xfrm>
          <a:off x="5867400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18</xdr:row>
      <xdr:rowOff>0</xdr:rowOff>
    </xdr:from>
    <xdr:to>
      <xdr:col>16</xdr:col>
      <xdr:colOff>45719</xdr:colOff>
      <xdr:row>20</xdr:row>
      <xdr:rowOff>66675</xdr:rowOff>
    </xdr:to>
    <xdr:sp macro="" textlink="">
      <xdr:nvSpPr>
        <xdr:cNvPr id="9" name="Up Arrow 8"/>
        <xdr:cNvSpPr/>
      </xdr:nvSpPr>
      <xdr:spPr>
        <a:xfrm>
          <a:off x="6657975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45719</xdr:colOff>
      <xdr:row>20</xdr:row>
      <xdr:rowOff>66675</xdr:rowOff>
    </xdr:to>
    <xdr:sp macro="" textlink="">
      <xdr:nvSpPr>
        <xdr:cNvPr id="10" name="Up Arrow 9"/>
        <xdr:cNvSpPr/>
      </xdr:nvSpPr>
      <xdr:spPr>
        <a:xfrm>
          <a:off x="7448550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45719</xdr:colOff>
      <xdr:row>20</xdr:row>
      <xdr:rowOff>66675</xdr:rowOff>
    </xdr:to>
    <xdr:sp macro="" textlink="">
      <xdr:nvSpPr>
        <xdr:cNvPr id="11" name="Up Arrow 10"/>
        <xdr:cNvSpPr/>
      </xdr:nvSpPr>
      <xdr:spPr>
        <a:xfrm>
          <a:off x="8239125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0</xdr:colOff>
      <xdr:row>18</xdr:row>
      <xdr:rowOff>0</xdr:rowOff>
    </xdr:from>
    <xdr:to>
      <xdr:col>22</xdr:col>
      <xdr:colOff>45719</xdr:colOff>
      <xdr:row>20</xdr:row>
      <xdr:rowOff>66675</xdr:rowOff>
    </xdr:to>
    <xdr:sp macro="" textlink="">
      <xdr:nvSpPr>
        <xdr:cNvPr id="12" name="Up Arrow 11"/>
        <xdr:cNvSpPr/>
      </xdr:nvSpPr>
      <xdr:spPr>
        <a:xfrm>
          <a:off x="9029700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45719</xdr:colOff>
      <xdr:row>20</xdr:row>
      <xdr:rowOff>66675</xdr:rowOff>
    </xdr:to>
    <xdr:sp macro="" textlink="">
      <xdr:nvSpPr>
        <xdr:cNvPr id="13" name="Up Arrow 12"/>
        <xdr:cNvSpPr/>
      </xdr:nvSpPr>
      <xdr:spPr>
        <a:xfrm>
          <a:off x="9820275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45719</xdr:colOff>
      <xdr:row>20</xdr:row>
      <xdr:rowOff>66675</xdr:rowOff>
    </xdr:to>
    <xdr:sp macro="" textlink="">
      <xdr:nvSpPr>
        <xdr:cNvPr id="14" name="Up Arrow 13"/>
        <xdr:cNvSpPr/>
      </xdr:nvSpPr>
      <xdr:spPr>
        <a:xfrm>
          <a:off x="10610850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45719</xdr:colOff>
      <xdr:row>20</xdr:row>
      <xdr:rowOff>66675</xdr:rowOff>
    </xdr:to>
    <xdr:sp macro="" textlink="">
      <xdr:nvSpPr>
        <xdr:cNvPr id="15" name="Up Arrow 14"/>
        <xdr:cNvSpPr/>
      </xdr:nvSpPr>
      <xdr:spPr>
        <a:xfrm>
          <a:off x="11401425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0</xdr:colOff>
      <xdr:row>18</xdr:row>
      <xdr:rowOff>0</xdr:rowOff>
    </xdr:from>
    <xdr:to>
      <xdr:col>30</xdr:col>
      <xdr:colOff>45719</xdr:colOff>
      <xdr:row>20</xdr:row>
      <xdr:rowOff>66675</xdr:rowOff>
    </xdr:to>
    <xdr:sp macro="" textlink="">
      <xdr:nvSpPr>
        <xdr:cNvPr id="16" name="Up Arrow 15"/>
        <xdr:cNvSpPr/>
      </xdr:nvSpPr>
      <xdr:spPr>
        <a:xfrm>
          <a:off x="12192000" y="3581400"/>
          <a:ext cx="45719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19</xdr:col>
      <xdr:colOff>589675</xdr:colOff>
      <xdr:row>36</xdr:row>
      <xdr:rowOff>161619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724400"/>
          <a:ext cx="7000000" cy="2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22"/>
  <sheetViews>
    <sheetView tabSelected="1" workbookViewId="0">
      <selection activeCell="C39" sqref="C39"/>
    </sheetView>
  </sheetViews>
  <sheetFormatPr defaultRowHeight="15" x14ac:dyDescent="0.25"/>
  <cols>
    <col min="1" max="1" width="6.42578125" customWidth="1"/>
    <col min="3" max="3" width="2.7109375" style="16" customWidth="1"/>
    <col min="4" max="4" width="10.5703125" bestFit="1" customWidth="1"/>
    <col min="5" max="5" width="2.42578125" style="11" customWidth="1"/>
    <col min="7" max="7" width="2.85546875" style="11" customWidth="1"/>
    <col min="9" max="9" width="2.7109375" style="11" customWidth="1"/>
    <col min="11" max="11" width="2.7109375" style="11" customWidth="1"/>
    <col min="13" max="13" width="2.7109375" style="11" customWidth="1"/>
    <col min="15" max="15" width="2.7109375" style="11" customWidth="1"/>
    <col min="17" max="17" width="2.7109375" style="11" customWidth="1"/>
    <col min="19" max="19" width="2.7109375" style="11" customWidth="1"/>
    <col min="21" max="21" width="2.7109375" style="11" customWidth="1"/>
    <col min="23" max="23" width="2.7109375" style="11" customWidth="1"/>
    <col min="25" max="25" width="2.7109375" style="11" customWidth="1"/>
    <col min="27" max="27" width="2.7109375" style="11" customWidth="1"/>
    <col min="29" max="29" width="2.7109375" style="11" customWidth="1"/>
    <col min="31" max="31" width="2.7109375" style="11" customWidth="1"/>
    <col min="33" max="33" width="2.5703125" customWidth="1"/>
    <col min="34" max="34" width="12.5703125" bestFit="1" customWidth="1"/>
    <col min="35" max="35" width="2.7109375" customWidth="1"/>
  </cols>
  <sheetData>
    <row r="2" spans="1:36" ht="15.75" thickBot="1" x14ac:dyDescent="0.3"/>
    <row r="3" spans="1:36" ht="16.5" thickTop="1" x14ac:dyDescent="0.25">
      <c r="A3" s="4" t="s">
        <v>22</v>
      </c>
      <c r="C3" s="13"/>
      <c r="D3" s="14"/>
      <c r="E3" s="14"/>
      <c r="F3" s="14"/>
      <c r="G3" s="15"/>
    </row>
    <row r="5" spans="1:36" s="5" customFormat="1" ht="15.75" x14ac:dyDescent="0.25">
      <c r="C5" s="17"/>
      <c r="D5" s="5" t="s">
        <v>0</v>
      </c>
      <c r="E5" s="12"/>
      <c r="F5" s="5" t="s">
        <v>1</v>
      </c>
      <c r="G5" s="12"/>
      <c r="H5" s="5" t="s">
        <v>2</v>
      </c>
      <c r="I5" s="12"/>
      <c r="J5" s="5" t="s">
        <v>23</v>
      </c>
      <c r="K5" s="12"/>
      <c r="L5" s="5" t="s">
        <v>3</v>
      </c>
      <c r="M5" s="12"/>
      <c r="N5" s="5" t="s">
        <v>4</v>
      </c>
      <c r="O5" s="12"/>
      <c r="P5" s="5" t="s">
        <v>5</v>
      </c>
      <c r="Q5" s="12"/>
      <c r="R5" s="5" t="s">
        <v>6</v>
      </c>
      <c r="S5" s="12"/>
      <c r="T5" s="5" t="s">
        <v>7</v>
      </c>
      <c r="U5" s="12"/>
      <c r="V5" s="5" t="s">
        <v>8</v>
      </c>
      <c r="W5" s="12"/>
      <c r="X5" s="5" t="s">
        <v>9</v>
      </c>
      <c r="Y5" s="12"/>
      <c r="Z5" s="5" t="s">
        <v>10</v>
      </c>
      <c r="AA5" s="12"/>
      <c r="AB5" s="5" t="s">
        <v>11</v>
      </c>
      <c r="AC5" s="12"/>
      <c r="AD5" s="5" t="s">
        <v>12</v>
      </c>
      <c r="AE5" s="12"/>
      <c r="AF5" s="5" t="s">
        <v>13</v>
      </c>
      <c r="AH5" s="5" t="s">
        <v>14</v>
      </c>
    </row>
    <row r="6" spans="1:36" ht="15.75" thickBot="1" x14ac:dyDescent="0.3"/>
    <row r="7" spans="1:36" ht="15.75" thickBot="1" x14ac:dyDescent="0.3">
      <c r="A7" s="1"/>
      <c r="B7" s="3" t="s">
        <v>15</v>
      </c>
      <c r="D7" s="2"/>
      <c r="F7" s="2"/>
      <c r="H7" s="2"/>
      <c r="J7" s="2"/>
      <c r="L7" s="2"/>
      <c r="N7" s="2"/>
      <c r="P7" s="2"/>
      <c r="R7" s="2">
        <v>0</v>
      </c>
      <c r="T7" s="2"/>
      <c r="V7" s="2"/>
      <c r="X7" s="2"/>
      <c r="Z7" s="2"/>
      <c r="AB7" s="2"/>
      <c r="AD7" s="2"/>
      <c r="AF7" s="2"/>
      <c r="AH7" s="8">
        <f>+AF7+AD7+AB7+Z7+X7+V7+T7+R7+P7+N7+L7+J7+H7+F7+D7</f>
        <v>0</v>
      </c>
    </row>
    <row r="8" spans="1:36" ht="15.75" thickBot="1" x14ac:dyDescent="0.3"/>
    <row r="9" spans="1:36" ht="15.75" thickBot="1" x14ac:dyDescent="0.3">
      <c r="B9" s="3" t="s">
        <v>16</v>
      </c>
      <c r="C9" s="18">
        <v>7.034E-2</v>
      </c>
      <c r="D9" s="6">
        <f>+C9*$D$7</f>
        <v>0</v>
      </c>
      <c r="E9" s="18">
        <v>7.4496999999999994E-2</v>
      </c>
      <c r="F9" s="6">
        <f>+E9*$F$7</f>
        <v>0</v>
      </c>
      <c r="G9" s="18">
        <v>7.3824000000000001E-2</v>
      </c>
      <c r="H9" s="6">
        <f>+G9*$H$7</f>
        <v>0</v>
      </c>
      <c r="I9" s="18">
        <v>7.5760999999999995E-2</v>
      </c>
      <c r="J9" s="6">
        <f>+I9*$J$7</f>
        <v>0</v>
      </c>
      <c r="K9" s="18">
        <v>7.4568999999999996E-2</v>
      </c>
      <c r="L9" s="6">
        <f>+K9*$L$7</f>
        <v>0</v>
      </c>
      <c r="M9" s="18">
        <v>7.4094999999999994E-2</v>
      </c>
      <c r="N9" s="6">
        <f>+M9*$N$7</f>
        <v>0</v>
      </c>
      <c r="O9" s="18">
        <v>7.3790999999999995E-2</v>
      </c>
      <c r="P9" s="6">
        <f>+O9*$P$7</f>
        <v>0</v>
      </c>
      <c r="Q9" s="18">
        <v>7.4415999999999996E-2</v>
      </c>
      <c r="R9" s="6">
        <f>+Q9*$R$7</f>
        <v>0</v>
      </c>
      <c r="S9" s="18">
        <v>7.4520000000000003E-3</v>
      </c>
      <c r="T9" s="6">
        <f>+S9*$T$7</f>
        <v>0</v>
      </c>
      <c r="U9" s="18">
        <v>0</v>
      </c>
      <c r="V9" s="6">
        <f>+U9*$V$7</f>
        <v>0</v>
      </c>
      <c r="W9" s="18">
        <v>7.3396000000000003E-2</v>
      </c>
      <c r="X9" s="6">
        <f>+W9*$X$7</f>
        <v>0</v>
      </c>
      <c r="Y9" s="18">
        <v>2.4086E-2</v>
      </c>
      <c r="Z9" s="6">
        <f>+Y9*$Z$7</f>
        <v>0</v>
      </c>
      <c r="AA9" s="18">
        <v>7.5931999999999999E-2</v>
      </c>
      <c r="AB9" s="6">
        <f>+AA9*$AB$7</f>
        <v>0</v>
      </c>
      <c r="AC9" s="18">
        <v>7.4343000000000006E-2</v>
      </c>
      <c r="AD9" s="6">
        <f>+AC9*$AD$7</f>
        <v>0</v>
      </c>
      <c r="AE9" s="18">
        <v>7.4118000000000003E-2</v>
      </c>
      <c r="AF9" s="6">
        <f>+AE9*$AF$7</f>
        <v>0</v>
      </c>
      <c r="AH9" s="8">
        <f>+AF9+AD9+AB9+Z9+X9+V9+T9+R9+P9+N9+L9+J9+H9+F9+D9</f>
        <v>0</v>
      </c>
      <c r="AJ9" t="s">
        <v>16</v>
      </c>
    </row>
    <row r="10" spans="1:36" ht="15.75" thickBot="1" x14ac:dyDescent="0.3">
      <c r="B10" s="3"/>
      <c r="C10" s="19"/>
      <c r="E10" s="19"/>
      <c r="G10" s="19"/>
      <c r="I10" s="19"/>
      <c r="K10" s="19"/>
      <c r="M10" s="19"/>
      <c r="O10" s="19"/>
      <c r="Q10" s="19"/>
      <c r="S10" s="19"/>
      <c r="U10" s="19"/>
      <c r="W10" s="19"/>
      <c r="Y10" s="19"/>
      <c r="AA10" s="19"/>
      <c r="AC10" s="19"/>
      <c r="AE10" s="19"/>
    </row>
    <row r="11" spans="1:36" ht="15.75" thickBot="1" x14ac:dyDescent="0.3">
      <c r="B11" s="3" t="s">
        <v>17</v>
      </c>
      <c r="C11" s="18">
        <v>0.101033</v>
      </c>
      <c r="D11" s="6">
        <f>+C11*$D$7</f>
        <v>0</v>
      </c>
      <c r="E11" s="18">
        <v>9.5739000000000005E-2</v>
      </c>
      <c r="F11" s="6">
        <f>+E11*$F$7</f>
        <v>0</v>
      </c>
      <c r="G11" s="18">
        <v>9.7688999999999998E-2</v>
      </c>
      <c r="H11" s="6">
        <f>+G11*$H$7</f>
        <v>0</v>
      </c>
      <c r="I11" s="18">
        <v>4.0568E-2</v>
      </c>
      <c r="J11" s="6">
        <f>+I11*$J$7</f>
        <v>0</v>
      </c>
      <c r="K11" s="18">
        <v>9.8671999999999996E-2</v>
      </c>
      <c r="L11" s="6">
        <f>+K11*$L$7</f>
        <v>0</v>
      </c>
      <c r="M11" s="18">
        <v>9.3877000000000002E-2</v>
      </c>
      <c r="N11" s="6">
        <f>+M11*$N$7</f>
        <v>0</v>
      </c>
      <c r="O11" s="18">
        <v>8.6164000000000004E-2</v>
      </c>
      <c r="P11" s="6">
        <f>+O11*$P$7</f>
        <v>0</v>
      </c>
      <c r="Q11" s="18">
        <v>7.7796000000000004E-2</v>
      </c>
      <c r="R11" s="6">
        <f>+Q11*$R$7</f>
        <v>0</v>
      </c>
      <c r="S11" s="18">
        <v>0</v>
      </c>
      <c r="T11" s="6">
        <f>+S11*$T$7</f>
        <v>0</v>
      </c>
      <c r="U11" s="18">
        <v>0</v>
      </c>
      <c r="V11" s="6">
        <f>+U11*$V$7</f>
        <v>0</v>
      </c>
      <c r="W11" s="18">
        <v>0.10449799999999999</v>
      </c>
      <c r="X11" s="6">
        <f>+W11*$X$7</f>
        <v>0</v>
      </c>
      <c r="Y11" s="18">
        <v>0</v>
      </c>
      <c r="Z11" s="6">
        <f>+Y11*$Z$7</f>
        <v>0</v>
      </c>
      <c r="AA11" s="18">
        <v>2.6365E-2</v>
      </c>
      <c r="AB11" s="6">
        <f>+AA11*$AB$7</f>
        <v>0</v>
      </c>
      <c r="AC11" s="18">
        <v>0.10231700000000001</v>
      </c>
      <c r="AD11" s="6">
        <f>+AC11*$AD$7</f>
        <v>0</v>
      </c>
      <c r="AE11" s="18">
        <v>0.10897999999999999</v>
      </c>
      <c r="AF11" s="6">
        <f>+AE11*$AF$7</f>
        <v>0</v>
      </c>
      <c r="AH11" s="8">
        <f>+AF11+AD11+AB11+Z11+X11+V11+T11+R11+P11+N11+L11+J11+H11+F11+D11</f>
        <v>0</v>
      </c>
      <c r="AJ11" t="s">
        <v>17</v>
      </c>
    </row>
    <row r="12" spans="1:36" ht="15.75" thickBot="1" x14ac:dyDescent="0.3">
      <c r="B12" s="3"/>
      <c r="C12" s="19"/>
      <c r="E12" s="19"/>
      <c r="G12" s="19"/>
      <c r="I12" s="19"/>
      <c r="K12" s="19"/>
      <c r="M12" s="19"/>
      <c r="O12" s="19"/>
      <c r="Q12" s="19"/>
      <c r="S12" s="19"/>
      <c r="U12" s="19"/>
      <c r="W12" s="19"/>
      <c r="Y12" s="19"/>
      <c r="AA12" s="19"/>
      <c r="AC12" s="19"/>
      <c r="AE12" s="19"/>
    </row>
    <row r="13" spans="1:36" ht="15.75" thickBot="1" x14ac:dyDescent="0.3">
      <c r="B13" s="3" t="s">
        <v>20</v>
      </c>
      <c r="C13" s="18">
        <v>3.2490000000000002E-3</v>
      </c>
      <c r="D13" s="6">
        <f>+C13*$D$7</f>
        <v>0</v>
      </c>
      <c r="E13" s="18">
        <v>4.7489999999999997E-3</v>
      </c>
      <c r="F13" s="6">
        <f>+E13*$F$7</f>
        <v>0</v>
      </c>
      <c r="G13" s="18">
        <v>6.7460000000000003E-3</v>
      </c>
      <c r="H13" s="6">
        <f>+G13*$H$7</f>
        <v>0</v>
      </c>
      <c r="I13" s="18">
        <v>3.689E-3</v>
      </c>
      <c r="J13" s="6">
        <f>+I13*$J$7</f>
        <v>0</v>
      </c>
      <c r="K13" s="18">
        <v>6.0330000000000002E-3</v>
      </c>
      <c r="L13" s="6">
        <f>+K13*$L$7</f>
        <v>0</v>
      </c>
      <c r="M13" s="18">
        <v>5.9439999999999996E-3</v>
      </c>
      <c r="N13" s="6">
        <f>+M13*$N$7</f>
        <v>0</v>
      </c>
      <c r="O13" s="18">
        <v>8.3269999999999993E-3</v>
      </c>
      <c r="P13" s="6">
        <f>+O13*$P$7</f>
        <v>0</v>
      </c>
      <c r="Q13" s="18">
        <v>6.8700000000000002E-3</v>
      </c>
      <c r="R13" s="6">
        <f>+Q13*$R$7</f>
        <v>0</v>
      </c>
      <c r="S13" s="18">
        <v>2.0667999999999999E-2</v>
      </c>
      <c r="T13" s="6">
        <f>+S13*$T$7</f>
        <v>0</v>
      </c>
      <c r="U13" s="18">
        <v>2.052E-2</v>
      </c>
      <c r="V13" s="6">
        <f>+U13*$V$7</f>
        <v>0</v>
      </c>
      <c r="W13" s="18">
        <v>9.6319999999999999E-3</v>
      </c>
      <c r="X13" s="6">
        <f>+W13*$X$7</f>
        <v>0</v>
      </c>
      <c r="Y13" s="18">
        <v>0</v>
      </c>
      <c r="Z13" s="6">
        <f>+Y13*$Z$7</f>
        <v>0</v>
      </c>
      <c r="AA13" s="18">
        <v>0</v>
      </c>
      <c r="AB13" s="6">
        <f>+AA13*$AB$7</f>
        <v>0</v>
      </c>
      <c r="AC13" s="18">
        <v>6.9230000000000003E-3</v>
      </c>
      <c r="AD13" s="6">
        <f>+AC13*$AD$7</f>
        <v>0</v>
      </c>
      <c r="AE13" s="18">
        <v>7.4229999999999999E-3</v>
      </c>
      <c r="AF13" s="6">
        <f>+AE13*$AF$7</f>
        <v>0</v>
      </c>
      <c r="AH13" s="8">
        <f>+AF13+AD13+AB13+Z13+X13+V13+T13+R13+P13+N13+L13+J13+H13+F13+D13</f>
        <v>0</v>
      </c>
      <c r="AJ13" t="s">
        <v>20</v>
      </c>
    </row>
    <row r="14" spans="1:36" ht="15.75" thickBot="1" x14ac:dyDescent="0.3">
      <c r="B14" s="3"/>
      <c r="E14" s="16"/>
      <c r="F14" s="10"/>
      <c r="G14" s="16"/>
      <c r="I14" s="16"/>
      <c r="K14" s="16"/>
      <c r="M14" s="16"/>
      <c r="O14" s="16"/>
      <c r="Q14" s="16"/>
      <c r="S14" s="16"/>
      <c r="U14" s="16"/>
      <c r="W14" s="16"/>
      <c r="Y14" s="16"/>
      <c r="AA14" s="16"/>
      <c r="AC14" s="16"/>
      <c r="AE14" s="16"/>
    </row>
    <row r="15" spans="1:36" ht="15.75" thickBot="1" x14ac:dyDescent="0.3">
      <c r="B15" s="3" t="s">
        <v>18</v>
      </c>
      <c r="D15" s="6">
        <f>+D17*(913*12)</f>
        <v>0</v>
      </c>
      <c r="E15" s="16"/>
      <c r="F15" s="6">
        <f>+F17*(913*12)</f>
        <v>0</v>
      </c>
      <c r="G15" s="16"/>
      <c r="H15" s="6">
        <f>+H17*(913*12)</f>
        <v>0</v>
      </c>
      <c r="I15" s="16"/>
      <c r="K15" s="16"/>
      <c r="L15" s="6">
        <f>+L17*(913*12)</f>
        <v>0</v>
      </c>
      <c r="M15" s="16"/>
      <c r="N15" s="6">
        <f>+N17*(913*12)</f>
        <v>0</v>
      </c>
      <c r="O15" s="16"/>
      <c r="P15" s="6">
        <f>+P17*(913*12)</f>
        <v>0</v>
      </c>
      <c r="Q15" s="16">
        <f>0.159055*0.09</f>
        <v>1.431495E-2</v>
      </c>
      <c r="R15" s="6">
        <f>+Q15*$R$7</f>
        <v>0</v>
      </c>
      <c r="S15" s="16"/>
      <c r="U15" s="16"/>
      <c r="W15" s="16"/>
      <c r="X15" s="6">
        <f>+X17*(913*12)</f>
        <v>0</v>
      </c>
      <c r="Y15" s="16"/>
      <c r="AA15" s="16"/>
      <c r="AC15" s="16"/>
      <c r="AE15" s="16"/>
      <c r="AF15" s="6">
        <f>+AF17*(913*12)</f>
        <v>0</v>
      </c>
      <c r="AH15" s="8">
        <f>+AF15+X15+P15+N15+L15+H15+F15+D15+R15</f>
        <v>0</v>
      </c>
      <c r="AJ15" t="s">
        <v>18</v>
      </c>
    </row>
    <row r="16" spans="1:36" x14ac:dyDescent="0.25">
      <c r="B16" s="3"/>
    </row>
    <row r="17" spans="2:36" ht="15.75" thickBot="1" x14ac:dyDescent="0.3">
      <c r="B17" s="3" t="s">
        <v>19</v>
      </c>
      <c r="D17" s="7"/>
      <c r="F17" s="7"/>
      <c r="H17" s="7"/>
      <c r="L17" s="7"/>
      <c r="N17" s="7"/>
      <c r="P17" s="7">
        <v>0</v>
      </c>
      <c r="X17" s="7"/>
      <c r="AF17" s="7"/>
      <c r="AH17" s="9">
        <f>SUM(AH9:AH15)</f>
        <v>0</v>
      </c>
      <c r="AJ17" t="s">
        <v>21</v>
      </c>
    </row>
    <row r="18" spans="2:36" ht="15.75" thickTop="1" x14ac:dyDescent="0.25"/>
    <row r="22" spans="2:36" x14ac:dyDescent="0.25">
      <c r="C22" s="16" t="s">
        <v>24</v>
      </c>
    </row>
  </sheetData>
  <sheetProtection selectLockedCells="1"/>
  <mergeCells count="1">
    <mergeCell ref="C3:G3"/>
  </mergeCells>
  <pageMargins left="0.7" right="0.7" top="0.75" bottom="0.75" header="0.3" footer="0.3"/>
  <pageSetup paperSize="5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Wolcott, Lisa</dc:creator>
  <cp:lastModifiedBy>Wolcott, Lisa</cp:lastModifiedBy>
  <cp:lastPrinted>2016-08-02T22:53:07Z</cp:lastPrinted>
  <dcterms:created xsi:type="dcterms:W3CDTF">2014-08-15T19:40:03Z</dcterms:created>
  <dcterms:modified xsi:type="dcterms:W3CDTF">2018-03-29T19:09:01Z</dcterms:modified>
</cp:coreProperties>
</file>